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78" documentId="120_S{2AC9BD13-BADA-5192-A53E-5A8FF88502F6}" xr6:coauthVersionLast="47" xr6:coauthVersionMax="47" xr10:uidLastSave="{41DCBB39-26C0-437B-B3FC-1A092F59FD2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5" i="2"/>
  <c r="G6" i="2"/>
  <c r="I5" i="2"/>
  <c r="I6" i="2"/>
  <c r="J5" i="2"/>
  <c r="J6" i="2"/>
  <c r="L5" i="2"/>
  <c r="L6" i="2"/>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<sst xmlns="http://schemas.openxmlformats.org/spreadsheetml/2006/main" count="180281" uniqueCount="39125">
  <si>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</si>
  <si>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</si>
  <si>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</si>
  <si>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</si>
  <si>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</si>
  <si>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</si>
  <si>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</si>
  <si>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</si>
  <si>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</si>
  <si>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</si>
  <si>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</si>
  <si>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</si>
  <si>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</si>
  <si>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</si>
  <si>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</si>
  <si>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</si>
  <si>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</si>
  <si>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</si>
  <si>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</si>
  <si>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</si>
  <si>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</si>
  <si>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</si>
  <si>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</si>
  <si>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</si>
  <si>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</si>
  <si>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</si>
  <si>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</si>
  <si>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</si>
  <si>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</si>
  <si>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</si>
  <si>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</si>
  <si>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</si>
  <si>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</si>
  <si>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</si>
  <si>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</si>
  <si>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</si>
  <si>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</si>
  <si>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</si>
  <si>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</si>
  <si>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</si>
  <si>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</si>
  <si>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</si>
  <si>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</si>
  <si>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</si>
  <si>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</si>
  <si>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</si>
  <si>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</si>
  <si>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</si>
  <si>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</si>
  <si>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</si>
  <si>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</si>
  <si>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</si>
  <si>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</si>
  <si>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</si>
  <si>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</si>
  <si>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</si>
  <si>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</si>
  <si>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</si>
  <si>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</si>
  <si>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</si>
  <si>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</si>
  <si>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</si>
  <si>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</si>
  <si>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</si>
  <si>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</si>
  <si>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</si>
  <si>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</si>
  <si>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</si>
  <si>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</si>
  <si>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</si>
  <si>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</si>
  <si>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</si>
  <si>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</si>
  <si>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</si>
  <si>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</si>
  <si>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</si>
  <si>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</si>
  <si>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</si>
  <si>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</si>
  <si>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</si>
  <si>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</si>
  <si>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</si>
  <si>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</si>
  <si>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</si>
  <si>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</si>
  <si>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</si>
  <si>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</si>
  <si>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</si>
  <si>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</si>
  <si>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</si>
  <si>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</si>
  <si>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</si>
  <si>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</si>
  <si>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</si>
  <si>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</si>
  <si>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</si>
  <si>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</si>
  <si>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</si>
  <si>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</si>
  <si>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</si>
  <si>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</si>
  <si>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</si>
  <si>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</si>
  <si>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</si>
  <si>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</si>
  <si>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</si>
  <si>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</si>
  <si>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</si>
  <si>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</si>
  <si>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</si>
  <si>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</si>
  <si>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</si>
  <si>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</si>
  <si>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</si>
  <si>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</si>
  <si>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</si>
  <si>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</si>
  <si>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</si>
  <si>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</si>
  <si>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</si>
  <si>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</si>
  <si>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</si>
  <si>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</si>
  <si>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</si>
  <si>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</si>
  <si>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</si>
  <si>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</si>
  <si>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</si>
  <si>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</si>
  <si>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</si>
  <si>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</si>
  <si>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</si>
  <si>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</si>
  <si>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</si>
  <si>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</si>
  <si>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</si>
  <si>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</si>
  <si>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</si>
  <si>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</si>
  <si>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</si>
  <si>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</si>
  <si>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</si>
  <si>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</si>
  <si>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</si>
  <si>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</si>
  <si>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</si>
  <si>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</si>
  <si>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</si>
  <si>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</si>
  <si>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</si>
  <si>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</si>
  <si>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</si>
  <si>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</si>
  <si>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</si>
  <si>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</si>
  <si>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</si>
  <si>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</si>
  <si>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</si>
  <si>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</si>
  <si>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</si>
  <si>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</si>
  <si>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</si>
  <si>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</si>
  <si>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</si>
  <si>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</si>
  <si>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</si>
  <si>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</si>
  <si>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</si>
  <si>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</si>
  <si>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</si>
  <si>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</si>
  <si>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</si>
  <si>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</si>
  <si>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</si>
  <si>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</si>
  <si>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</si>
  <si>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</si>
  <si>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</si>
  <si>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</si>
  <si>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</si>
  <si>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</si>
  <si>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</si>
  <si>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</si>
  <si>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</si>
  <si>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</si>
  <si>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</si>
  <si>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</si>
  <si>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</si>
  <si>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</si>
  <si>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</si>
  <si>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</si>
  <si>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</si>
  <si>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</si>
  <si>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</si>
  <si>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</si>
  <si>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</si>
  <si>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</si>
  <si>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</si>
  <si>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</si>
  <si>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</si>
  <si>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</si>
  <si>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</si>
  <si>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</si>
  <si>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</si>
  <si>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</si>
  <si>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</si>
  <si>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</si>
  <si>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</si>
  <si>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</si>
  <si>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</si>
  <si>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</si>
  <si>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</si>
  <si>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</si>
  <si>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</si>
  <si>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</si>
  <si>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</si>
  <si>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</si>
  <si>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</si>
  <si>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</si>
  <si>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</si>
  <si>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</si>
  <si>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</si>
  <si>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</si>
  <si>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</si>
  <si>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</si>
  <si>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</si>
  <si>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</si>
  <si>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</si>
  <si>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</si>
  <si>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</si>
  <si>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</si>
  <si>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</si>
  <si>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</si>
  <si>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</si>
  <si>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</si>
  <si>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</si>
  <si>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</si>
  <si>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</si>
  <si>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</si>
  <si>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</si>
  <si>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</si>
  <si>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</si>
  <si>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</si>
  <si>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</si>
  <si>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</si>
  <si>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</si>
  <si>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</si>
  <si>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</si>
  <si>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</si>
  <si>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</si>
  <si>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</si>
  <si>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</si>
  <si>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</si>
  <si>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</si>
  <si>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</si>
  <si>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</si>
  <si>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</si>
  <si>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</si>
  <si>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</si>
  <si>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</si>
  <si>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</si>
  <si>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</si>
  <si>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</si>
  <si>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</si>
  <si>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</si>
  <si>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</si>
  <si>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</si>
  <si>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</si>
  <si>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</si>
  <si>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</si>
  <si>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</si>
  <si>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</si>
  <si>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</si>
  <si>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</si>
  <si>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</si>
  <si>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</si>
  <si>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</si>
  <si>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</si>
  <si>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</si>
  <si>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</si>
  <si>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</si>
  <si>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</si>
  <si>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</si>
  <si>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</si>
  <si>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</si>
  <si>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</si>
  <si>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</si>
  <si>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</si>
  <si>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</si>
  <si>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</si>
  <si>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</si>
  <si>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</si>
  <si>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</si>
  <si>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</si>
  <si>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</si>
  <si>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</si>
  <si>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</si>
  <si>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</si>
  <si>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</si>
  <si>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</si>
  <si>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</si>
  <si>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</si>
  <si>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</si>
  <si>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</si>
  <si>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</si>
  <si>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</si>
  <si>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</si>
  <si>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</si>
  <si>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</si>
  <si>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</si>
  <si>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</si>
  <si>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</si>
  <si>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</si>
  <si>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</si>
  <si>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</si>
  <si>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</si>
  <si>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</si>
  <si>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</si>
  <si>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</si>
  <si>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</si>
  <si>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</si>
  <si>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</si>
  <si>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</si>
  <si>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</si>
  <si>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</si>
  <si>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</si>
  <si>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</si>
  <si>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</si>
  <si>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</si>
  <si>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</si>
  <si>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</si>
  <si>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</si>
  <si>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</si>
  <si>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</si>
  <si>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</si>
  <si>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</si>
  <si>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</si>
  <si>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</si>
  <si>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</si>
  <si>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</si>
  <si>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</si>
  <si>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</si>
  <si>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</si>
  <si>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</si>
  <si>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</si>
  <si>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</si>
  <si>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</si>
  <si>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</si>
  <si>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</si>
  <si>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</si>
  <si>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</si>
  <si>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</si>
  <si>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</si>
  <si>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</si>
  <si>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</si>
  <si>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</si>
  <si>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</si>
  <si>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</si>
  <si>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</si>
  <si>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</si>
  <si>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</si>
  <si>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</si>
  <si>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</si>
  <si>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</si>
  <si>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</si>
  <si>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</si>
  <si>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</si>
  <si>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</si>
  <si>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</si>
  <si>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</si>
  <si>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</si>
  <si>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</si>
  <si>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</si>
  <si>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</si>
  <si>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</si>
  <si>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</si>
  <si>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</si>
  <si>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</si>
  <si>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</si>
  <si>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</si>
  <si>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</si>
  <si>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</si>
  <si>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</si>
  <si>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</si>
  <si>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</si>
  <si>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</si>
  <si>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</si>
  <si>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</si>
  <si>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</si>
  <si>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</si>
  <si>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</si>
  <si>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</si>
  <si>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</si>
  <si>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</si>
  <si>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</si>
  <si>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</si>
  <si>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</si>
  <si>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</si>
  <si>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</si>
  <si>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</si>
  <si>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</si>
  <si>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</si>
  <si>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</si>
  <si>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</si>
  <si>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</si>
  <si>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</si>
  <si>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</si>
  <si>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</si>
  <si>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</si>
  <si>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</si>
  <si>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</si>
  <si>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</si>
  <si>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</si>
  <si>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</si>
  <si>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</si>
  <si>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</si>
  <si>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</si>
  <si>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</si>
  <si>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</si>
  <si>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</si>
  <si>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</si>
  <si>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</si>
  <si>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</si>
  <si>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</si>
  <si>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</si>
  <si>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</si>
  <si>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</si>
  <si>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</si>
  <si>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</si>
  <si>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</si>
  <si>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</si>
  <si>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</si>
  <si>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</si>
  <si>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</si>
  <si>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</si>
  <si>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</si>
  <si>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</si>
  <si>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</si>
  <si>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</si>
  <si>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</si>
  <si>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</si>
  <si>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</si>
  <si>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</si>
  <si>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</si>
  <si>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</si>
  <si>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</si>
  <si>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</si>
  <si>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</si>
  <si>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</si>
  <si>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</si>
  <si>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</si>
  <si>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</si>
  <si>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</si>
  <si>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</si>
  <si>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</si>
  <si>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</si>
  <si>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</si>
  <si>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</si>
  <si>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</si>
  <si>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</si>
  <si>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</si>
  <si>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</si>
  <si>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</si>
  <si>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</si>
  <si>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</si>
  <si>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</si>
  <si>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</si>
  <si>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</si>
  <si>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</si>
  <si>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</si>
  <si>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</si>
  <si>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</si>
  <si>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</si>
  <si>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</si>
  <si>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</si>
  <si>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</si>
  <si>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</si>
  <si>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</si>
  <si>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</si>
  <si>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</si>
  <si>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</si>
  <si>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</si>
  <si>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</si>
  <si>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</si>
  <si>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</si>
  <si>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</si>
  <si>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</si>
  <si>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</si>
  <si>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</si>
  <si>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</si>
  <si>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</si>
  <si>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</si>
  <si>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</si>
  <si>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</si>
  <si>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</si>
  <si>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</si>
  <si>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</si>
  <si>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</si>
  <si>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</si>
  <si>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</si>
  <si>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</si>
  <si>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</si>
  <si>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</si>
  <si>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</si>
  <si>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</si>
  <si>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</si>
  <si>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</si>
  <si>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</si>
  <si>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</si>
  <si>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</si>
  <si>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</si>
  <si>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</si>
  <si>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</si>
  <si>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</si>
  <si>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</si>
  <si>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</si>
  <si>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</si>
  <si>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</si>
  <si>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</si>
  <si>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</si>
  <si>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</si>
  <si>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</si>
  <si>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</si>
  <si>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</si>
  <si>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</si>
  <si>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</si>
  <si>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</si>
  <si>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</si>
  <si>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</si>
  <si>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</si>
  <si>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</si>
  <si>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</si>
  <si>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</si>
  <si>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</si>
  <si>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</si>
  <si>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</si>
  <si>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</si>
  <si>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</si>
  <si>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</si>
  <si>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</si>
  <si>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</si>
  <si>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</si>
  <si>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</si>
  <si>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</si>
  <si>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</si>
  <si>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</si>
  <si>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</si>
  <si>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</si>
  <si>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</si>
  <si>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</si>
  <si>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</si>
  <si>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</si>
  <si>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</si>
  <si>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</si>
  <si>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</si>
  <si>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</si>
  <si>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</si>
  <si>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</si>
  <si>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</si>
  <si>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</si>
  <si>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</si>
  <si>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</si>
  <si>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</si>
  <si>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</si>
  <si>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</si>
  <si>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</si>
  <si>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</si>
  <si>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</si>
  <si>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</si>
  <si>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</si>
  <si>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</si>
  <si>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</si>
  <si>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</si>
  <si>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</si>
  <si>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</si>
  <si>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</si>
  <si>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</si>
  <si>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</si>
  <si>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</si>
  <si>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</si>
  <si>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</si>
  <si>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</si>
  <si>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</si>
  <si>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</si>
  <si>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</si>
  <si>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</si>
  <si>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</si>
  <si>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</si>
  <si>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</si>
  <si>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</si>
  <si>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</si>
  <si>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</si>
  <si>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</si>
  <si>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</si>
  <si>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</si>
  <si>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</si>
  <si>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</si>
  <si>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</si>
  <si>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</si>
  <si>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</si>
  <si>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</si>
  <si>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</si>
  <si>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</si>
  <si>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</si>
  <si>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</si>
  <si>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</si>
  <si>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</si>
  <si>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</si>
  <si>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</si>
  <si>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</si>
  <si>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</si>
  <si>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</si>
  <si>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</si>
  <si>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</si>
  <si>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</si>
  <si>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</si>
  <si>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</si>
  <si>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</si>
  <si>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</si>
  <si>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</si>
  <si>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</si>
  <si>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</si>
  <si>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</si>
  <si>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</si>
  <si>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</si>
  <si>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</si>
  <si>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</si>
  <si>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</si>
  <si>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</si>
  <si>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</si>
  <si>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</si>
  <si>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</si>
  <si>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</si>
  <si>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</si>
  <si>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</si>
  <si>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</si>
  <si>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</si>
  <si>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</si>
  <si>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</si>
  <si>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</si>
  <si>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</si>
  <si>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</si>
  <si>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</si>
  <si>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</si>
  <si>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</si>
  <si>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</si>
  <si>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</si>
  <si>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</si>
  <si>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</si>
  <si>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</si>
  <si>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</si>
  <si>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</si>
  <si>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</si>
  <si>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</si>
  <si>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</si>
  <si>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</si>
  <si>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</si>
  <si>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</si>
  <si>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</si>
  <si>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</si>
  <si>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</si>
  <si>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</si>
  <si>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</si>
  <si>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</si>
  <si>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</si>
  <si>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</si>
  <si>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</si>
  <si>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</si>
  <si>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</si>
  <si>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</si>
  <si>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</si>
  <si>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</si>
  <si>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</si>
  <si>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</si>
  <si>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</si>
  <si>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</si>
  <si>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</si>
  <si>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</si>
  <si>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</si>
  <si>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</si>
  <si>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</si>
  <si>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</si>
  <si>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</si>
  <si>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</si>
  <si>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</si>
  <si>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</si>
  <si>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</si>
  <si>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</si>
  <si>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</si>
  <si>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</si>
  <si>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</si>
  <si>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</si>
  <si>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</si>
  <si>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</si>
  <si>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</si>
  <si>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</si>
  <si>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</si>
  <si>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</si>
  <si>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</si>
  <si>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</si>
  <si>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</si>
  <si>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</si>
  <si>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</si>
  <si>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</si>
  <si>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</si>
  <si>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</si>
  <si>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</si>
  <si>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</si>
  <si>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</si>
  <si>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</si>
  <si>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</si>
  <si>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</si>
  <si>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</si>
  <si>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</si>
  <si>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</si>
  <si>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</si>
  <si>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</si>
  <si>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</si>
  <si>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</si>
  <si>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</si>
  <si>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</si>
  <si>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</si>
  <si>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</si>
  <si>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</si>
  <si>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</si>
  <si>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</si>
  <si>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</si>
  <si>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</si>
  <si>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</si>
  <si>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</si>
  <si>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</si>
  <si>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</si>
  <si>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</si>
  <si>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</si>
  <si>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</si>
  <si>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</si>
  <si>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</si>
  <si>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</si>
  <si>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</si>
  <si>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</si>
  <si>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</si>
  <si>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</si>
  <si>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</si>
  <si>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</si>
  <si>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</si>
  <si>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</si>
  <si>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</si>
  <si>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</si>
  <si>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</si>
  <si>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</si>
  <si>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</si>
  <si>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</si>
  <si>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</si>
  <si>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</si>
  <si>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</si>
  <si>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</si>
  <si>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</si>
  <si>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</si>
  <si>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</si>
  <si>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</si>
  <si>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</si>
  <si>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</si>
  <si>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</si>
  <si>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</si>
  <si>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</si>
  <si>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</si>
  <si>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</si>
  <si>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</si>
  <si>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</si>
  <si>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</si>
  <si>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</si>
  <si>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</si>
  <si>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</si>
  <si>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</si>
  <si>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</si>
  <si>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</si>
  <si>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</si>
  <si>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</si>
  <si>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</si>
  <si>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</si>
  <si>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</si>
  <si>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</si>
  <si>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</si>
  <si>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</si>
  <si>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</si>
  <si>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</si>
  <si>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</si>
  <si>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</si>
  <si>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</si>
  <si>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</si>
  <si>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</si>
  <si>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</si>
  <si>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</si>
  <si>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</si>
  <si>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</si>
  <si>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</si>
  <si>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</si>
  <si>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</si>
  <si>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</si>
  <si>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</si>
  <si>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</si>
  <si>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</si>
  <si>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</si>
  <si>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</si>
  <si>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</si>
  <si>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</si>
  <si>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</si>
  <si>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</si>
  <si>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</si>
  <si>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</si>
  <si>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</si>
  <si>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</si>
  <si>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</si>
  <si>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</si>
  <si>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</si>
  <si>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</si>
  <si>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</si>
  <si>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</si>
  <si>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</si>
  <si>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</si>
  <si>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</si>
  <si>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</si>
  <si>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</si>
  <si>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</si>
  <si>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</si>
  <si>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</si>
  <si>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</si>
  <si>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</si>
  <si>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</si>
  <si>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</si>
  <si>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</si>
  <si>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</si>
  <si>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</si>
  <si>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</si>
  <si>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</si>
  <si>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</si>
  <si>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</si>
  <si>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</si>
  <si>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</si>
  <si>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</si>
  <si>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</si>
  <si>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</si>
  <si>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</si>
  <si>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</si>
  <si>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</si>
  <si>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</si>
  <si>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</si>
  <si>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</si>
  <si>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</si>
  <si>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</si>
  <si>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</si>
  <si>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</si>
  <si>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</si>
  <si>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</si>
  <si>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</si>
  <si>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</si>
  <si>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</si>
  <si>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</si>
  <si>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</si>
  <si>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</si>
  <si>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</si>
  <si>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</si>
  <si>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</si>
  <si>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</si>
  <si>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</si>
  <si>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</si>
  <si>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</si>
  <si>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</si>
  <si>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</si>
  <si>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</si>
  <si>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</si>
  <si>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</si>
  <si>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</si>
  <si>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</si>
  <si>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</si>
  <si>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</si>
  <si>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</si>
  <si>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</si>
  <si>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</si>
  <si>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</si>
  <si>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</si>
  <si>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</si>
  <si>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</si>
  <si>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</si>
  <si>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</si>
  <si>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</si>
  <si>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</si>
  <si>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</si>
  <si>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</si>
  <si>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</si>
  <si>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</si>
  <si>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</si>
  <si>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</si>
  <si>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</si>
  <si>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</si>
  <si>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</si>
  <si>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</si>
  <si>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</si>
  <si>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</si>
  <si>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</si>
  <si>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</si>
  <si>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</si>
  <si>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</si>
  <si>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</si>
  <si>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</si>
  <si>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</si>
  <si>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</si>
  <si>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</si>
  <si>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</si>
  <si>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</si>
  <si>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</si>
  <si>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</si>
  <si>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</si>
  <si>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</si>
  <si>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</si>
  <si>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</si>
  <si>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</si>
  <si>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</si>
  <si>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</si>
  <si>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</si>
  <si>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</si>
  <si>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</si>
  <si>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</si>
  <si>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</si>
  <si>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</si>
  <si>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</si>
  <si>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</si>
  <si>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</si>
  <si>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</si>
  <si>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</si>
  <si>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</si>
  <si>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</si>
  <si>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</si>
  <si>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</si>
  <si>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</si>
  <si>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</si>
  <si>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</si>
  <si>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</si>
  <si>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</si>
  <si>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</si>
  <si>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</si>
  <si>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</si>
  <si>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</si>
  <si>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</si>
  <si>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</si>
  <si>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</si>
  <si>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</si>
  <si>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</si>
  <si>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</si>
  <si>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</si>
  <si>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</si>
  <si>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</si>
  <si>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</si>
  <si>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</si>
  <si>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</si>
  <si>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</si>
  <si>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</si>
  <si>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</si>
  <si>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</si>
  <si>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</si>
  <si>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</si>
  <si>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</si>
  <si>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</si>
  <si>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</si>
  <si>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</si>
  <si>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</si>
  <si>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</si>
  <si>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</si>
  <si>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</si>
  <si>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</si>
  <si>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</si>
  <si>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</si>
  <si>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</si>
  <si>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</si>
  <si>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</si>
  <si>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</si>
  <si>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</si>
  <si>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</si>
  <si>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</si>
  <si>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</si>
  <si>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</si>
  <si>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</si>
  <si>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</si>
  <si>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</si>
  <si>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</si>
  <si>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</si>
  <si>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</si>
  <si>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</si>
  <si>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</si>
  <si>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</si>
  <si>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</si>
  <si>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</si>
  <si>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</si>
  <si>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</si>
  <si>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</si>
  <si>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</si>
  <si>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</si>
  <si>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</si>
  <si>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</si>
  <si>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</si>
  <si>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</si>
  <si>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</si>
  <si>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</si>
  <si>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</si>
  <si>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</si>
  <si>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</si>
  <si>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</si>
  <si>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</si>
  <si>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</si>
  <si>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</si>
  <si>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</si>
  <si>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</si>
  <si>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</si>
  <si>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</si>
  <si>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</si>
  <si>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</si>
  <si>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</si>
  <si>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</si>
  <si>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</si>
  <si>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</si>
  <si>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</si>
  <si>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</si>
  <si>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</si>
  <si>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</si>
  <si>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</si>
  <si>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</si>
  <si>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</si>
  <si>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</si>
  <si>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</si>
  <si>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</si>
  <si>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</si>
  <si>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</si>
  <si>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</si>
  <si>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</si>
  <si>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</si>
  <si>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</si>
  <si>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</si>
  <si>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</si>
  <si>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</si>
  <si>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</si>
  <si>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</si>
  <si>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</si>
  <si>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</si>
  <si>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</si>
  <si>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</si>
  <si>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</si>
  <si>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</si>
  <si>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</si>
  <si>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</si>
  <si>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</si>
  <si>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</si>
  <si>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</si>
  <si>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</si>
  <si>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</si>
  <si>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</si>
  <si>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</si>
  <si>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</si>
  <si>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</si>
  <si>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</si>
  <si>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</si>
  <si>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</si>
  <si>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</si>
  <si>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</si>
  <si>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</si>
  <si>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</si>
  <si>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</si>
  <si>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</si>
  <si>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</si>
  <si>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</si>
  <si>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</si>
  <si>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</si>
  <si>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</si>
  <si>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</si>
  <si>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</si>
  <si>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</si>
  <si>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</si>
  <si>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</si>
  <si>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</si>
  <si>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</si>
  <si>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</si>
  <si>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</si>
  <si>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</si>
  <si>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</si>
  <si>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</si>
  <si>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</si>
  <si>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</si>
  <si>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</si>
  <si>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</si>
  <si>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</si>
  <si>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</si>
  <si>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</si>
  <si>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</si>
  <si>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</si>
  <si>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</si>
  <si>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</si>
  <si>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</si>
  <si>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</si>
  <si>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</si>
  <si>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</si>
  <si>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</si>
  <si>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</si>
  <si>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</si>
  <si>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</si>
  <si>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</si>
  <si>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</si>
  <si>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</si>
  <si>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</si>
  <si>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</si>
  <si>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</si>
  <si>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</si>
  <si>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</si>
  <si>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</si>
  <si>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</si>
  <si>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</si>
  <si>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</si>
  <si>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</si>
  <si>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</si>
  <si>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</si>
  <si>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</si>
  <si>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</si>
  <si>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</si>
  <si>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</si>
  <si>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</si>
  <si>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</si>
  <si>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</si>
  <si>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</si>
  <si>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</si>
  <si>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</si>
  <si>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</si>
  <si>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</si>
  <si>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</si>
  <si>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</si>
  <si>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</si>
  <si>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</si>
  <si>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</si>
  <si>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</si>
  <si>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</si>
  <si>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</si>
  <si>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</si>
  <si>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</si>
  <si>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</si>
  <si>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</si>
  <si>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</si>
  <si>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</si>
  <si>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</si>
  <si>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</si>
  <si>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</si>
  <si>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</si>
  <si>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</si>
  <si>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</si>
  <si>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</si>
  <si>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</si>
  <si>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</si>
  <si>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</si>
  <si>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</si>
  <si>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</si>
  <si>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</si>
  <si>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</si>
  <si>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</si>
  <si>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</si>
  <si>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</si>
  <si>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</si>
  <si>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</si>
  <si>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</si>
  <si>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</si>
  <si>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</si>
  <si>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</si>
  <si>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</si>
  <si>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</si>
  <si>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</si>
  <si>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</si>
  <si>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</si>
  <si>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</si>
  <si>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</si>
  <si>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</si>
  <si>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</si>
  <si>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</si>
  <si>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</si>
  <si>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</si>
  <si>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</si>
  <si>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</si>
  <si>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</si>
  <si>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</si>
  <si>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</si>
  <si>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</si>
  <si>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</si>
  <si>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</si>
  <si>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</si>
  <si>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</si>
  <si>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</si>
  <si>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</si>
  <si>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</si>
  <si>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</si>
  <si>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</si>
  <si>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</si>
  <si>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</si>
  <si>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</si>
  <si>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</si>
  <si>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</si>
  <si>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</si>
  <si>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</si>
  <si>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</si>
  <si>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</si>
  <si>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</si>
  <si>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</si>
  <si>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</si>
  <si>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</si>
  <si>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</si>
  <si>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</si>
  <si>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</si>
  <si>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</si>
  <si>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</si>
  <si>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</si>
  <si>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</si>
  <si>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</si>
  <si>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</si>
  <si>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</si>
  <si>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</si>
  <si>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</si>
  <si>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</si>
  <si>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</si>
  <si>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</si>
  <si>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</si>
  <si>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</si>
  <si>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</si>
  <si>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</si>
  <si>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</si>
  <si>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</si>
  <si>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</si>
  <si>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</si>
  <si>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</si>
  <si>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</si>
  <si>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</si>
  <si>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</si>
  <si>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</si>
  <si>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</si>
  <si>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</si>
  <si>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</si>
  <si>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</si>
  <si>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</si>
  <si>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</si>
  <si>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</si>
  <si>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</si>
  <si>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</si>
  <si>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</si>
  <si>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</si>
  <si>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</si>
  <si>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</si>
  <si>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</si>
  <si>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</si>
  <si>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</si>
  <si>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</si>
  <si>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</si>
  <si>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</si>
  <si>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</si>
  <si>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</si>
  <si>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</si>
  <si>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</si>
  <si>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</si>
  <si>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</si>
  <si>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</si>
  <si>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</si>
  <si>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</si>
  <si>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</si>
  <si>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</si>
  <si>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</si>
  <si>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</si>
  <si>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</si>
  <si>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</si>
  <si>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</si>
  <si>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</si>
  <si>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</si>
  <si>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</si>
  <si>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</si>
  <si>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</si>
  <si>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</si>
  <si>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</si>
  <si>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</si>
  <si>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</si>
  <si>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</si>
  <si>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</si>
  <si>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</si>
  <si>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</si>
  <si>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</si>
  <si>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</si>
  <si>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</si>
  <si>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</si>
  <si>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</si>
  <si>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</si>
  <si>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</si>
  <si>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</si>
  <si>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</si>
  <si>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</si>
  <si>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</si>
  <si>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</si>
  <si>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</si>
  <si>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</si>
  <si>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</si>
  <si>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</si>
  <si>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</si>
  <si>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</si>
  <si>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</si>
  <si>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</si>
  <si>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</si>
  <si>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</si>
  <si>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</si>
  <si>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</si>
  <si>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</si>
  <si>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</si>
  <si>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</si>
  <si>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</si>
  <si>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</si>
  <si>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</si>
  <si>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</si>
  <si>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</si>
  <si>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</si>
  <si>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</si>
  <si>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</si>
  <si>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</si>
  <si>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</si>
  <si>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</si>
  <si>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</si>
  <si>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</si>
  <si>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</si>
  <si>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</si>
  <si>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</si>
  <si>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</si>
  <si>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</si>
  <si>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</si>
  <si>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</si>
  <si>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</si>
  <si>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</si>
  <si>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</si>
  <si>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</si>
  <si>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</si>
  <si>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</si>
  <si>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</si>
  <si>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</si>
  <si>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</si>
  <si>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</si>
  <si>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</si>
  <si>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</si>
  <si>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</si>
  <si>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</si>
  <si>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</si>
  <si>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</si>
  <si>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</si>
  <si>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</si>
  <si>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</si>
  <si>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</si>
  <si>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</si>
  <si>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</si>
  <si>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</si>
  <si>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</si>
  <si>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</si>
  <si>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</si>
  <si>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</si>
  <si>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</si>
  <si>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</si>
  <si>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</si>
  <si>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</si>
  <si>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</si>
  <si>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</si>
  <si>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</si>
  <si>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</si>
  <si>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</si>
  <si>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</si>
  <si>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</si>
  <si>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</si>
  <si>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</si>
  <si>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</si>
  <si>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</si>
  <si>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</si>
  <si>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</si>
  <si>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</si>
  <si>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</si>
  <si>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</si>
  <si>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</si>
  <si>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</si>
  <si>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</si>
  <si>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</si>
  <si>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</si>
  <si>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</si>
  <si>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</si>
  <si>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</si>
  <si>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</si>
  <si>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</si>
  <si>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</si>
  <si>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</si>
  <si>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</si>
  <si>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</si>
  <si>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</si>
  <si>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</si>
  <si>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</si>
  <si>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</si>
  <si>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</si>
  <si>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</si>
  <si>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</si>
  <si>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</si>
  <si>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</si>
  <si>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</si>
  <si>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</si>
  <si>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</si>
  <si>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</si>
  <si>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</si>
  <si>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</si>
  <si>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</si>
  <si>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</si>
  <si>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</si>
  <si>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</si>
  <si>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</si>
  <si>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</si>
  <si>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</si>
  <si>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</si>
  <si>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</si>
  <si>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</si>
  <si>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</si>
  <si>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</si>
  <si>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</si>
  <si>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</si>
  <si>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</si>
  <si>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</si>
  <si>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</si>
  <si>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</si>
  <si>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</si>
  <si>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</si>
  <si>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</si>
  <si>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</si>
  <si>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</si>
  <si>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</si>
  <si>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</si>
  <si>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</si>
  <si>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</si>
  <si>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</si>
  <si>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</si>
  <si>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</si>
  <si>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</si>
  <si>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</si>
  <si>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</si>
  <si>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</si>
  <si>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</si>
  <si>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</si>
  <si>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</si>
  <si>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</si>
  <si>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</si>
  <si>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</si>
  <si>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</si>
  <si>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</si>
  <si>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</si>
  <si>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</si>
  <si>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</si>
  <si>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</si>
  <si>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</si>
  <si>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</si>
  <si>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</si>
  <si>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</si>
  <si>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</si>
  <si>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</si>
  <si>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</si>
  <si>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</si>
  <si>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</si>
  <si>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</si>
  <si>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</si>
  <si>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</si>
  <si>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</si>
  <si>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</si>
  <si>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</si>
  <si>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</si>
  <si>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</si>
  <si>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</si>
  <si>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</si>
  <si>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</si>
  <si>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</si>
  <si>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</si>
  <si>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</si>
  <si>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</si>
  <si>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</si>
  <si>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</si>
  <si>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</si>
  <si>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</si>
  <si>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</si>
  <si>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</si>
  <si>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</si>
  <si>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</si>
  <si>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</si>
  <si>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</si>
  <si>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</si>
  <si>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</si>
  <si>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</si>
  <si>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</si>
  <si>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</si>
  <si>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</si>
  <si>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</si>
  <si>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</si>
  <si>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</si>
  <si>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</si>
  <si>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</si>
  <si>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</si>
  <si>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</si>
  <si>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</si>
  <si>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</si>
  <si>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</si>
  <si>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</si>
  <si>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</si>
  <si>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</si>
  <si>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</si>
  <si>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</si>
  <si>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</si>
  <si>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</si>
  <si>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</si>
  <si>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</si>
  <si>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</si>
  <si>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</si>
  <si>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</si>
  <si>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</si>
  <si>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</si>
  <si>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</si>
  <si>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</si>
  <si>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</si>
  <si>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</si>
  <si>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</si>
  <si>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</si>
  <si>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</si>
  <si>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</si>
  <si>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</si>
  <si>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</si>
  <si>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</si>
  <si>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</si>
  <si>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</si>
  <si>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</si>
  <si>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</si>
  <si>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</si>
  <si>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</si>
  <si>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</si>
  <si>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</si>
  <si>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</si>
  <si>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</si>
  <si>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</si>
  <si>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</si>
  <si>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</si>
  <si>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</si>
  <si>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</si>
  <si>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</si>
  <si>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</si>
  <si>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</si>
  <si>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</si>
  <si>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</si>
  <si>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</si>
  <si>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</si>
  <si>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</si>
  <si>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</si>
  <si>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</si>
  <si>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</si>
  <si>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</si>
  <si>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</si>
  <si>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</si>
  <si>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</si>
  <si>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</si>
  <si>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</si>
  <si>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</si>
  <si>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</si>
  <si>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</si>
  <si>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</si>
  <si>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</si>
  <si>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</si>
  <si>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</si>
  <si>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</si>
  <si>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</si>
  <si>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</si>
  <si>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</si>
  <si>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</si>
  <si>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</si>
  <si>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</si>
  <si>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</si>
  <si>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</si>
  <si>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</si>
  <si>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</si>
  <si>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</si>
  <si>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</si>
  <si>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</si>
  <si>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</si>
  <si>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</si>
  <si>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</si>
  <si>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</si>
  <si>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</si>
  <si>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</si>
  <si>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</si>
  <si>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</si>
  <si>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</si>
  <si>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</si>
  <si>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</si>
  <si>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</si>
  <si>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</si>
  <si>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</si>
  <si>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</si>
  <si>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</si>
  <si>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</si>
  <si>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</si>
  <si>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</si>
  <si>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</si>
  <si>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</si>
  <si>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</si>
  <si>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</si>
  <si>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</si>
  <si>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</si>
  <si>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</si>
  <si>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</si>
  <si>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</si>
  <si>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</si>
  <si>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</si>
  <si>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</si>
  <si>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</si>
  <si>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</si>
  <si>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</si>
  <si>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</si>
  <si>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</si>
  <si>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</si>
  <si>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</si>
  <si>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</si>
  <si>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</si>
  <si>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</si>
  <si>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</si>
  <si>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</si>
  <si>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</si>
  <si>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</si>
  <si>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</si>
  <si>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</si>
  <si>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</si>
  <si>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</si>
  <si>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</si>
  <si>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</si>
  <si>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</si>
  <si>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</si>
  <si>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</si>
  <si>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</si>
  <si>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</si>
  <si>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</si>
  <si>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</si>
  <si>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</si>
  <si>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</si>
  <si>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</si>
  <si>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</si>
  <si>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</si>
  <si>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</si>
  <si>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</si>
  <si>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</si>
  <si>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</si>
  <si>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</si>
  <si>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</si>
  <si>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</si>
  <si>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</si>
  <si>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</si>
  <si>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</si>
  <si>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</si>
  <si>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</si>
  <si>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</si>
  <si>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</si>
  <si>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</si>
  <si>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</si>
  <si>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</si>
  <si>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</si>
  <si>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</si>
  <si>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</si>
  <si>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</si>
  <si>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</si>
  <si>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</si>
  <si>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</si>
  <si>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</si>
  <si>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</si>
  <si>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</si>
  <si>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</si>
  <si>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</si>
  <si>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</si>
  <si>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</si>
  <si>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</si>
  <si>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</si>
  <si>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</si>
  <si>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</si>
  <si>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</si>
  <si>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</si>
  <si>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</si>
  <si>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</si>
  <si>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</si>
  <si>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</si>
  <si>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</si>
  <si>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</si>
  <si>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</si>
  <si>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</si>
  <si>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</si>
  <si>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</si>
  <si>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</si>
  <si>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</si>
  <si>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</si>
  <si>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</si>
  <si>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</si>
  <si>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</si>
  <si>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</si>
  <si>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</si>
  <si>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</si>
  <si>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</si>
  <si>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</si>
  <si>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</si>
  <si>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</si>
  <si>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</si>
  <si>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</si>
  <si>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</si>
  <si>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</si>
  <si>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</si>
  <si>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</si>
  <si>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</si>
  <si>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</si>
  <si>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</si>
  <si>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</si>
  <si>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</si>
  <si>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</si>
  <si>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</si>
  <si>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</si>
  <si>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</si>
  <si>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</si>
  <si>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</si>
  <si>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</si>
  <si>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</si>
  <si>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</si>
  <si>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</si>
  <si>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</si>
  <si>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</si>
  <si>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</si>
  <si>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</si>
  <si>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</si>
  <si>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</si>
  <si>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</si>
  <si>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</si>
  <si>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</si>
  <si>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</si>
  <si>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</si>
  <si>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</si>
  <si>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</si>
  <si>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</si>
  <si>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</si>
  <si>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</si>
  <si>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</si>
  <si>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</si>
  <si>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</si>
  <si>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</si>
  <si>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</si>
  <si>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</si>
  <si>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</si>
  <si>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</si>
  <si>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</si>
  <si>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</si>
  <si>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</si>
  <si>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</si>
  <si>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</si>
  <si>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</si>
  <si>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</si>
  <si>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</si>
  <si>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</si>
  <si>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</si>
  <si>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</si>
  <si>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</si>
  <si>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</si>
  <si>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</si>
  <si>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</si>
  <si>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</si>
  <si>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</si>
  <si>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</si>
  <si>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</si>
  <si>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</si>
  <si>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</si>
  <si>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</si>
  <si>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</si>
  <si>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</si>
  <si>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</si>
  <si>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</si>
  <si>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</si>
  <si>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</si>
  <si>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</si>
  <si>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</si>
  <si>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</si>
  <si>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</si>
  <si>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</si>
  <si>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</si>
  <si>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</si>
  <si>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</si>
  <si>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</si>
  <si>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</si>
  <si>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</si>
  <si>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</si>
  <si>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</si>
  <si>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</si>
  <si>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</si>
  <si>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</si>
  <si>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</si>
  <si>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</si>
  <si>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</si>
  <si>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</si>
  <si>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</si>
  <si>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</si>
  <si>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</si>
  <si>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</si>
  <si>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</si>
  <si>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</si>
  <si>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</si>
  <si>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</si>
  <si>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</si>
  <si>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</si>
  <si>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</si>
  <si>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</si>
  <si>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</si>
  <si>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</si>
  <si>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</si>
  <si>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</si>
  <si>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</si>
  <si>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</si>
  <si>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</si>
  <si>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</si>
  <si>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</si>
  <si>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</si>
  <si>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</si>
  <si>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</si>
  <si>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</si>
  <si>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</si>
  <si>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</si>
  <si>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</si>
  <si>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</si>
  <si>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</si>
  <si>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</si>
  <si>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</si>
  <si>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</si>
  <si>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</si>
  <si>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</si>
  <si>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</si>
  <si>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</si>
  <si>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</si>
  <si>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</si>
  <si>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</si>
  <si>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</si>
  <si>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</si>
  <si>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</si>
  <si>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</si>
  <si>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</si>
  <si>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</si>
  <si>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</si>
  <si>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</si>
  <si>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</si>
  <si>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</si>
  <si>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</si>
  <si>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</si>
  <si>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</si>
  <si>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</si>
  <si>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</si>
  <si>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</si>
  <si>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</si>
  <si>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</si>
  <si>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</si>
  <si>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</si>
  <si>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</si>
  <si>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</si>
  <si>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</si>
  <si>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</si>
  <si>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</si>
  <si>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</si>
  <si>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</si>
  <si>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</si>
  <si>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</si>
  <si>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</si>
  <si>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</si>
  <si>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</si>
  <si>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</si>
  <si>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</si>
  <si>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</si>
  <si>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</si>
  <si>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</si>
  <si>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</si>
  <si>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</si>
  <si>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</si>
  <si>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</si>
  <si>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</si>
  <si>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</si>
  <si>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</si>
  <si>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</si>
  <si>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</si>
  <si>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</si>
  <si>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</si>
  <si>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</si>
  <si>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</si>
  <si>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</si>
  <si>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</si>
  <si>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</si>
  <si>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</si>
  <si>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</si>
  <si>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</si>
  <si>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</si>
  <si>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</si>
  <si>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</si>
  <si>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</si>
  <si>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</si>
  <si>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</si>
  <si>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</si>
  <si>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</si>
  <si>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</si>
  <si>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</si>
  <si>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</si>
  <si>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</si>
  <si>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</si>
  <si>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</si>
  <si>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</si>
  <si>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</si>
  <si>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</si>
  <si>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</si>
  <si>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</si>
  <si>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</si>
  <si>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</si>
  <si>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</si>
  <si>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</si>
  <si>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</si>
  <si>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</si>
  <si>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</si>
  <si>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</si>
  <si>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</si>
  <si>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</si>
  <si>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</si>
  <si>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</si>
  <si>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</si>
  <si>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</si>
  <si>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</si>
  <si>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</si>
  <si>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</si>
  <si>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</si>
  <si>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</si>
  <si>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</si>
  <si>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</si>
  <si>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</si>
  <si>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</si>
  <si>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</si>
  <si>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</si>
  <si>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</si>
  <si>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</si>
  <si>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</si>
  <si>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</si>
  <si>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</si>
  <si>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</si>
  <si>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</si>
  <si>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</si>
  <si>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</si>
  <si>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</si>
  <si>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</si>
  <si>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</si>
  <si>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</si>
  <si>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</si>
  <si>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</si>
  <si>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</si>
  <si>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</si>
  <si>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</si>
  <si>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</si>
  <si>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</si>
  <si>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</si>
  <si>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</si>
  <si>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</si>
  <si>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</si>
  <si>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</si>
  <si>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</si>
  <si>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</si>
  <si>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</si>
  <si>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</si>
  <si>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</si>
  <si>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</si>
  <si>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</si>
  <si>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</si>
  <si>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</si>
  <si>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</si>
  <si>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</si>
  <si>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</si>
  <si>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</si>
  <si>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</si>
  <si>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</si>
  <si>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</si>
  <si>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</si>
  <si>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</si>
  <si>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</si>
  <si>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</si>
  <si>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</si>
  <si>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</si>
  <si>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</si>
  <si>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</si>
  <si>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</si>
  <si>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</si>
  <si>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</si>
  <si>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</si>
  <si>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</si>
  <si>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</si>
  <si>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</si>
  <si>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</si>
  <si>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</si>
  <si>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</si>
  <si>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</si>
  <si>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</si>
  <si>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</si>
  <si>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</si>
  <si>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</si>
  <si>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</si>
  <si>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</si>
  <si>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</si>
  <si>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</si>
  <si>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</si>
  <si>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</si>
  <si>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</si>
  <si>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</si>
  <si>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</si>
  <si>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</si>
  <si>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</si>
  <si>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</si>
  <si>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</si>
  <si>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</si>
  <si>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</si>
  <si>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</si>
  <si>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</si>
  <si>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</si>
  <si>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</si>
  <si>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</si>
  <si>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</si>
  <si>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</si>
  <si>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</si>
  <si>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</si>
  <si>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</si>
  <si>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</si>
  <si>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</si>
  <si>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</si>
  <si>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</si>
  <si>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</si>
  <si>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</si>
  <si>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</si>
  <si>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</si>
  <si>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</si>
  <si>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</si>
  <si>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</si>
  <si>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</si>
  <si>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</si>
  <si>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</si>
  <si>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</si>
  <si>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</si>
  <si>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</si>
  <si>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</si>
  <si>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</si>
  <si>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</si>
  <si>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</si>
  <si>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</si>
  <si>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</si>
  <si>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</si>
  <si>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</si>
  <si>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</si>
  <si>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</si>
  <si>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</si>
  <si>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</si>
  <si>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</si>
  <si>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</si>
  <si>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</si>
  <si>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</si>
  <si>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</si>
  <si>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</si>
  <si>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</si>
  <si>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</si>
  <si>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</si>
  <si>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</si>
  <si>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</si>
  <si>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</si>
  <si>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</si>
  <si>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</si>
  <si>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</si>
  <si>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</si>
  <si>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</si>
  <si>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</si>
  <si>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</si>
  <si>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</si>
  <si>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</si>
  <si>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</si>
  <si>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</si>
  <si>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</si>
  <si>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</si>
  <si>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</si>
  <si>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</si>
  <si>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</si>
  <si>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</si>
  <si>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</si>
  <si>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</si>
  <si>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</si>
  <si>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</si>
  <si>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</si>
  <si>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</si>
  <si>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</si>
  <si>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</si>
  <si>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</si>
  <si>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</si>
  <si>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</si>
  <si>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</si>
  <si>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</si>
  <si>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</si>
  <si>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</si>
  <si>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</si>
  <si>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</si>
  <si>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</si>
  <si>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</si>
  <si>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</si>
  <si>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</si>
  <si>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</si>
  <si>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</si>
  <si>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</si>
  <si>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</si>
  <si>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</si>
  <si>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</si>
  <si>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</si>
  <si>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</si>
  <si>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</si>
  <si>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</si>
  <si>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</si>
  <si>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</si>
  <si>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</si>
  <si>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</si>
  <si>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</si>
  <si>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</si>
  <si>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</si>
  <si>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</si>
  <si>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</si>
  <si>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</si>
  <si>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</si>
  <si>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</si>
  <si>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</si>
  <si>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</si>
  <si>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</si>
  <si>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</si>
  <si>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</si>
  <si>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</si>
  <si>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</si>
  <si>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</si>
  <si>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</si>
  <si>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</si>
  <si>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</si>
  <si>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</si>
  <si>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</si>
  <si>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</si>
  <si>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</si>
  <si>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</si>
  <si>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</si>
  <si>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</si>
  <si>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</si>
  <si>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</si>
  <si>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</si>
  <si>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</si>
  <si>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</si>
  <si>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</si>
  <si>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</si>
  <si>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</si>
  <si>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</si>
  <si>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</si>
  <si>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</si>
  <si>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</si>
  <si>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</si>
  <si>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</si>
  <si>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</si>
  <si>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</si>
  <si>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</si>
  <si>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</si>
  <si>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</si>
  <si>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</si>
  <si>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</si>
  <si>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</si>
  <si>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</si>
  <si>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</si>
  <si>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</si>
  <si>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</si>
  <si>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</si>
  <si>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</si>
  <si>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</si>
  <si>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</si>
  <si>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</si>
  <si>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</si>
  <si>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</si>
  <si>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</si>
  <si>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</si>
  <si>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</si>
  <si>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</si>
  <si>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</si>
  <si>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</si>
  <si>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</si>
  <si>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</si>
  <si>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</si>
  <si>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</si>
  <si>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</si>
  <si>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</si>
  <si>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</si>
  <si>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</si>
  <si>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</si>
  <si>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</si>
  <si>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</si>
  <si>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</si>
  <si>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</si>
  <si>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</si>
  <si>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</si>
  <si>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</si>
  <si>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</si>
  <si>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</si>
  <si>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</si>
  <si>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</si>
  <si>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</si>
  <si>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</si>
  <si>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</si>
  <si>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</si>
  <si>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</si>
  <si>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</si>
  <si>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</si>
  <si>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</si>
  <si>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</si>
  <si>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</si>
  <si>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</si>
  <si>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</si>
  <si>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</si>
  <si>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</si>
  <si>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</si>
  <si>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</si>
  <si>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</si>
  <si>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</si>
  <si>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</si>
  <si>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</si>
  <si>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</si>
  <si>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</si>
  <si>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</si>
  <si>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</si>
  <si>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</si>
  <si>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</si>
  <si>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</si>
  <si>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</si>
  <si>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</si>
  <si>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</si>
  <si>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</si>
  <si>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</si>
  <si>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</si>
  <si>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</si>
  <si>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</si>
  <si>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</si>
  <si>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</si>
  <si>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</si>
  <si>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</si>
  <si>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</si>
  <si>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</si>
  <si>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</si>
  <si>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</si>
  <si>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</si>
  <si>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</si>
  <si>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</si>
  <si>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</si>
  <si>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</si>
  <si>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</si>
  <si>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</si>
  <si>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</si>
  <si>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</si>
  <si>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</si>
  <si>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</si>
  <si>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</si>
  <si>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</si>
  <si>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</si>
  <si>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</si>
  <si>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</si>
  <si>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</si>
  <si>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</si>
  <si>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</si>
  <si>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</si>
  <si>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</si>
  <si>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</si>
  <si>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</si>
  <si>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</si>
  <si>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</si>
  <si>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</si>
  <si>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</si>
  <si>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</si>
  <si>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</si>
  <si>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</si>
  <si>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</si>
  <si>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</si>
  <si>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</si>
  <si>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</si>
  <si>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</si>
  <si>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</si>
  <si>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</si>
  <si>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</si>
  <si>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</si>
  <si>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</si>
  <si>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</si>
  <si>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</si>
  <si>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</si>
  <si>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</si>
  <si>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</si>
  <si>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</si>
  <si>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</si>
  <si>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</si>
  <si>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</si>
  <si>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</si>
  <si>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</si>
  <si>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</si>
  <si>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</si>
  <si>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</si>
  <si>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</si>
  <si>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</si>
  <si>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</si>
  <si>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</si>
  <si>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</si>
  <si>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</si>
  <si>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</si>
  <si>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</si>
  <si>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</si>
  <si>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</si>
  <si>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</si>
  <si>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</si>
  <si>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</si>
  <si>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</si>
  <si>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</si>
  <si>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</si>
  <si>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</si>
  <si>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</si>
  <si>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</si>
  <si>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</si>
  <si>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</si>
  <si>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</si>
  <si>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</si>
  <si>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</si>
  <si>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</si>
  <si>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</si>
  <si>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</si>
  <si>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</si>
  <si>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</si>
  <si>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</si>
  <si>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</si>
  <si>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</si>
  <si>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</si>
  <si>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</si>
  <si>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</si>
  <si>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</si>
  <si>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</si>
  <si>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</si>
  <si>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</si>
  <si>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</si>
  <si>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</si>
  <si>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</si>
  <si>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</si>
  <si>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</si>
  <si>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</si>
  <si>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</si>
  <si>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</si>
  <si>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</si>
  <si>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</si>
  <si>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</si>
  <si>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</si>
  <si>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</si>
  <si>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</si>
  <si>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</si>
  <si>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</si>
  <si>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</si>
  <si>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</si>
  <si>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</si>
  <si>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</si>
  <si>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</si>
  <si>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</si>
  <si>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</si>
  <si>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</si>
  <si>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</si>
  <si>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</si>
  <si>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</si>
  <si>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</si>
  <si>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</si>
  <si>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</si>
  <si>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</si>
  <si>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</si>
  <si>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</si>
  <si>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</si>
  <si>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</si>
  <si>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</si>
  <si>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</si>
  <si>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</si>
  <si>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</si>
  <si>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</si>
  <si>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</si>
  <si>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</si>
  <si>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</si>
  <si>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</si>
  <si>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</si>
  <si>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</si>
  <si>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</si>
  <si>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</si>
  <si>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</si>
  <si>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</si>
  <si>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</si>
  <si>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</si>
  <si>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</si>
  <si>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</si>
  <si>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</si>
  <si>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</si>
  <si>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</si>
  <si>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</si>
  <si>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</si>
  <si>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</si>
  <si>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</si>
  <si>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</si>
  <si>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</si>
  <si>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</si>
  <si>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</si>
  <si>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</si>
  <si>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</si>
  <si>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</si>
  <si>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</si>
  <si>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</si>
  <si>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</si>
  <si>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</si>
  <si>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</si>
  <si>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</si>
  <si>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</si>
  <si>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</si>
  <si>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</si>
  <si>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</si>
  <si>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</si>
  <si>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</si>
  <si>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</si>
  <si>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</si>
  <si>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</si>
  <si>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</si>
  <si>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</si>
  <si>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</si>
  <si>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</si>
  <si>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</si>
  <si>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</si>
  <si>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</si>
  <si>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</si>
  <si>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</si>
  <si>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</si>
  <si>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</si>
  <si>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</si>
  <si>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</si>
  <si>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</si>
  <si>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</si>
  <si>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</si>
  <si>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</si>
  <si>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</si>
  <si>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</si>
  <si>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</si>
  <si>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</si>
  <si>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</si>
  <si>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</si>
  <si>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</si>
  <si>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</si>
  <si>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</si>
  <si>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</si>
  <si>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</si>
  <si>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</si>
  <si>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</si>
  <si>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</si>
  <si>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</si>
  <si>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</si>
  <si>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</si>
  <si>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</si>
  <si>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</si>
  <si>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</si>
  <si>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</si>
  <si>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</si>
  <si>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</si>
  <si>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</si>
  <si>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</si>
  <si>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</si>
  <si>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</si>
  <si>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</si>
  <si>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</si>
  <si>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</si>
  <si>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</si>
  <si>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</si>
  <si>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</si>
  <si>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</si>
  <si>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</si>
  <si>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</si>
  <si>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</si>
  <si>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</si>
  <si>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</si>
  <si>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</si>
  <si>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</si>
  <si>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</si>
  <si>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</si>
  <si>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</si>
  <si>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</si>
  <si>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</si>
  <si>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</si>
  <si>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</si>
  <si>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</si>
  <si>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</si>
  <si>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</si>
  <si>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</si>
  <si>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</si>
  <si>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</si>
  <si>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</si>
  <si>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</si>
  <si>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</si>
  <si>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</si>
  <si>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</si>
  <si>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</si>
  <si>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</si>
  <si>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</si>
  <si>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</si>
  <si>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</si>
  <si>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</si>
  <si>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</si>
  <si>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</si>
  <si>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</si>
  <si>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</si>
  <si>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</si>
  <si>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</si>
  <si>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</si>
  <si>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</si>
  <si>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</si>
  <si>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</si>
  <si>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</si>
  <si>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</si>
  <si>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</si>
  <si>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</si>
  <si>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</si>
  <si>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</si>
  <si>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</si>
  <si>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</si>
  <si>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</si>
  <si>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</si>
  <si>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</si>
  <si>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</si>
  <si>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</si>
  <si>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</si>
  <si>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</si>
  <si>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</si>
  <si>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</si>
  <si>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</si>
  <si>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</si>
  <si>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</si>
  <si>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</si>
  <si>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</si>
  <si>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</si>
  <si>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</si>
  <si>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</si>
  <si>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</si>
  <si>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</si>
  <si>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</si>
  <si>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</si>
  <si>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</si>
  <si>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</si>
  <si>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</si>
  <si>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</si>
  <si>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</si>
  <si>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</si>
  <si>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</si>
  <si>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</si>
  <si>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</si>
  <si>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</si>
  <si>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</si>
  <si>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</si>
  <si>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</si>
  <si>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</si>
  <si>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</si>
  <si>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</si>
  <si>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</si>
  <si>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</si>
  <si>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</si>
  <si>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</si>
  <si>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</si>
  <si>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</si>
  <si>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</si>
  <si>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</si>
  <si>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</si>
  <si>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</si>
  <si>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</si>
  <si>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</si>
  <si>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</si>
  <si>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</si>
  <si>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</si>
  <si>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</si>
  <si>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</si>
  <si>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</si>
  <si>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</si>
  <si>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</si>
  <si>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</si>
  <si>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</si>
  <si>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</si>
  <si>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</si>
  <si>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</si>
  <si>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</si>
  <si>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</si>
  <si>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</si>
  <si>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</si>
  <si>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</si>
  <si>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</si>
  <si>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</si>
  <si>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</si>
  <si>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</si>
  <si>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</si>
  <si>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</si>
  <si>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</si>
  <si>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</si>
  <si>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</si>
  <si>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</si>
  <si>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</si>
  <si>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</si>
  <si>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</si>
  <si>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</si>
  <si>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</si>
  <si>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</si>
  <si>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</si>
  <si>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</si>
  <si>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</si>
  <si>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</si>
  <si>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</si>
  <si>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</si>
  <si>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</si>
  <si>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</si>
  <si>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</si>
  <si>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</si>
  <si>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</si>
  <si>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</si>
  <si>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</si>
  <si>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</si>
  <si>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</si>
  <si>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</si>
  <si>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</si>
  <si>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</si>
  <si>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</si>
  <si>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</si>
  <si>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</si>
  <si>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</si>
  <si>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</si>
  <si>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</si>
  <si>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</si>
  <si>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</si>
  <si>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</si>
  <si>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</si>
  <si>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</si>
  <si>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</si>
  <si>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</si>
  <si>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</si>
  <si>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</si>
  <si>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</si>
  <si>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</si>
  <si>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</si>
  <si>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</si>
  <si>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</si>
  <si>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</si>
  <si>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</si>
  <si>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</si>
  <si>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</si>
  <si>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</si>
  <si>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</si>
  <si>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</si>
  <si>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</si>
  <si>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</si>
  <si>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</si>
  <si>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</si>
  <si>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</si>
  <si>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</si>
  <si>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</si>
  <si>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</si>
  <si>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</si>
  <si>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</si>
  <si>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</si>
  <si>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</si>
  <si>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</si>
  <si>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</si>
  <si>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</si>
  <si>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</si>
  <si>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</si>
  <si>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</si>
  <si>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</si>
  <si>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</si>
  <si>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</si>
  <si>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</si>
  <si>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</si>
  <si>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</si>
  <si>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</si>
  <si>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</si>
  <si>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</si>
  <si>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</si>
  <si>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</si>
  <si>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</si>
  <si>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</si>
  <si>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</si>
  <si>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</si>
  <si>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</si>
  <si>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</si>
  <si>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</si>
  <si>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</si>
  <si>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</si>
  <si>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</si>
  <si>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</si>
  <si>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</si>
  <si>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</si>
  <si>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</si>
  <si>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</si>
  <si>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</si>
  <si>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</si>
  <si>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</si>
  <si>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</si>
  <si>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</si>
  <si>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</si>
  <si>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</si>
  <si>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</si>
  <si>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</si>
  <si>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</si>
  <si>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</si>
  <si>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</si>
  <si>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</si>
  <si>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</si>
  <si>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</si>
  <si>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</si>
  <si>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</si>
  <si>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</si>
  <si>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</si>
  <si>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</si>
  <si>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</si>
  <si>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</si>
  <si>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</si>
  <si>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</si>
  <si>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</si>
  <si>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</si>
  <si>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</si>
  <si>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</si>
  <si>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</si>
  <si>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</si>
  <si>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</si>
  <si>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</si>
  <si>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</si>
  <si>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</si>
  <si>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</si>
  <si>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</si>
  <si>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</si>
  <si>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</si>
  <si>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</si>
  <si>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</si>
  <si>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</si>
  <si>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</si>
  <si>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</si>
  <si>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</si>
  <si>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</si>
  <si>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</si>
  <si>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</si>
  <si>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</si>
  <si>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</si>
  <si>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</si>
  <si>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</si>
  <si>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</si>
  <si>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</si>
  <si>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</si>
  <si>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</si>
  <si>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</si>
  <si>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</si>
  <si>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</si>
  <si>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</si>
  <si>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</si>
  <si>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</si>
  <si>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</si>
  <si>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</si>
  <si>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</si>
  <si>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</si>
  <si>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</si>
  <si>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</si>
  <si>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</si>
  <si>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</si>
  <si>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</si>
  <si>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</si>
  <si>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</si>
  <si>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</si>
  <si>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</si>
  <si>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</si>
  <si>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</si>
  <si>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</si>
  <si>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</si>
  <si>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</si>
  <si>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</si>
  <si>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</si>
  <si>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</si>
  <si>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</si>
  <si>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</si>
  <si>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</si>
  <si>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</si>
  <si>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</si>
  <si>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</si>
  <si>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</si>
  <si>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</si>
  <si>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</si>
  <si>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</si>
  <si>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</si>
  <si>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</si>
  <si>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</si>
  <si>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</si>
  <si>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</si>
  <si>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</si>
  <si>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</si>
  <si>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</si>
  <si>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</si>
  <si>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</si>
  <si>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</si>
  <si>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</si>
  <si>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</si>
  <si>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</si>
  <si>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</si>
  <si>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</si>
  <si>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</si>
  <si>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</si>
  <si>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</si>
  <si>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</si>
  <si>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</si>
  <si>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</si>
  <si>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</si>
  <si>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</si>
  <si>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</si>
  <si>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</si>
  <si>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</si>
  <si>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</si>
  <si>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</si>
  <si>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</si>
  <si>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</si>
  <si>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</si>
  <si>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</si>
  <si>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</si>
  <si>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</si>
  <si>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</si>
  <si>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</si>
  <si>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</si>
  <si>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</si>
  <si>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</si>
  <si>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</si>
  <si>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</si>
  <si>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</si>
  <si>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</si>
  <si>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</si>
  <si>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</si>
  <si>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</si>
  <si>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</si>
  <si>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</si>
  <si>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</si>
  <si>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</si>
  <si>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</si>
  <si>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</si>
  <si>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</si>
  <si>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</si>
  <si>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</si>
  <si>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</si>
  <si>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</si>
  <si>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</si>
  <si>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</si>
  <si>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</si>
  <si>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</si>
  <si>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</si>
  <si>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</si>
  <si>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</si>
  <si>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</si>
  <si>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</si>
  <si>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</si>
  <si>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</si>
  <si>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</si>
  <si>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</si>
  <si>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</si>
  <si>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</si>
  <si>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</si>
  <si>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</si>
  <si>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</si>
  <si>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</si>
  <si>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</si>
  <si>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</si>
  <si>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</si>
  <si>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</si>
  <si>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</si>
  <si>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</si>
  <si>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</si>
  <si>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</si>
  <si>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</si>
  <si>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</si>
  <si>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</si>
  <si>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</si>
  <si>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</si>
  <si>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</si>
  <si>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</si>
  <si>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</si>
  <si>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</si>
  <si>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</si>
  <si>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</si>
  <si>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</si>
  <si>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</si>
  <si>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</si>
  <si>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</si>
  <si>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</si>
  <si>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</si>
  <si>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</si>
  <si>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</si>
  <si>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</si>
  <si>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</si>
  <si>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</si>
  <si>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</si>
  <si>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</si>
  <si>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</si>
  <si>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</si>
  <si>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</si>
  <si>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</si>
  <si>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</si>
  <si>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</si>
  <si>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</si>
  <si>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</si>
  <si>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</si>
  <si>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</si>
  <si>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</si>
  <si>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</si>
  <si>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</si>
  <si>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</si>
  <si>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</si>
  <si>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</si>
  <si>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</si>
  <si>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</si>
  <si>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</si>
  <si>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</si>
  <si>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</si>
  <si>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</si>
  <si>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</si>
  <si>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</si>
  <si>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</si>
  <si>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</si>
  <si>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</si>
  <si>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</si>
  <si>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</si>
  <si>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</si>
  <si>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</si>
  <si>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</si>
  <si>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</si>
  <si>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</si>
  <si>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</si>
  <si>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</si>
  <si>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</si>
  <si>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</si>
  <si>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</si>
  <si>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</si>
  <si>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</si>
  <si>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</si>
  <si>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</si>
  <si>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</si>
  <si>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</si>
  <si>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</si>
  <si>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</si>
  <si>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</si>
  <si>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</si>
  <si>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</si>
  <si>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</si>
  <si>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</si>
  <si>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</si>
  <si>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</si>
  <si>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</si>
  <si>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</si>
  <si>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</si>
  <si>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</si>
  <si>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</si>
  <si>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</si>
  <si>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</si>
  <si>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</si>
  <si>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</si>
  <si>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</si>
  <si>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</si>
  <si>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</si>
  <si>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</si>
  <si>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</si>
  <si>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</si>
  <si>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</si>
  <si>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</si>
  <si>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</si>
  <si>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</si>
  <si>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</si>
  <si>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</si>
  <si>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</si>
  <si>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</si>
  <si>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</si>
  <si>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</si>
  <si>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</si>
  <si>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</si>
  <si>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</si>
  <si>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</si>
  <si>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</si>
  <si>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</si>
  <si>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</si>
  <si>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</si>
  <si>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</si>
  <si>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</si>
  <si>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</si>
  <si>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</si>
  <si>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</si>
  <si>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</si>
  <si>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</si>
  <si>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</si>
  <si>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</si>
  <si>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</si>
  <si>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</si>
  <si>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</si>
  <si>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</si>
  <si>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</si>
  <si>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</si>
  <si>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</si>
  <si>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</si>
  <si>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</si>
  <si>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</si>
  <si>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</si>
  <si>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</si>
  <si>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</si>
  <si>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</si>
  <si>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</si>
  <si>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</si>
  <si>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</si>
  <si>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</si>
  <si>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</si>
  <si>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</si>
  <si>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</si>
  <si>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</si>
  <si>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</si>
  <si>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</si>
  <si>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</si>
  <si>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</si>
  <si>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</si>
  <si>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</si>
  <si>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</si>
  <si>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</si>
  <si>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</si>
  <si>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</si>
  <si>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</si>
  <si>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</si>
  <si>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</si>
  <si>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</si>
  <si>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</si>
  <si>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</si>
  <si>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</si>
  <si>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</si>
  <si>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</si>
  <si>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</si>
  <si>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</si>
  <si>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</si>
  <si>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</si>
  <si>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</si>
  <si>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</si>
  <si>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</si>
  <si>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</si>
  <si>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</si>
  <si>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</si>
  <si>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</si>
  <si>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</si>
  <si>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</si>
  <si>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</si>
  <si>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</si>
  <si>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</si>
  <si>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</si>
  <si>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</si>
  <si>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</si>
  <si>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</si>
  <si>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</si>
  <si>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</si>
  <si>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</si>
  <si>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</si>
  <si>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</si>
  <si>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</si>
  <si>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</si>
  <si>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</si>
  <si>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</si>
  <si>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</si>
  <si>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</si>
  <si>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</si>
  <si>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</si>
  <si>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</si>
  <si>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</si>
  <si>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</si>
  <si>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</si>
  <si>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</si>
  <si>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</si>
  <si>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</si>
  <si>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</si>
  <si>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</si>
  <si>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</si>
  <si>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</si>
  <si>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</si>
  <si>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</si>
  <si>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</si>
  <si>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</si>
  <si>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</si>
  <si>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</si>
  <si>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</si>
  <si>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</si>
  <si>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</si>
  <si>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</si>
  <si>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</si>
  <si>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</si>
  <si>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</si>
  <si>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</si>
  <si>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</si>
  <si>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</si>
  <si>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</si>
  <si>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</si>
  <si>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</si>
  <si>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</si>
  <si>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</si>
  <si>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</si>
  <si>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</si>
  <si>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</si>
  <si>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</si>
  <si>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</si>
  <si>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</si>
  <si>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</si>
  <si>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</si>
  <si>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</si>
  <si>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</si>
  <si>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</si>
  <si>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</si>
  <si>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</si>
  <si>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</si>
  <si>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</si>
  <si>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</si>
  <si>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</si>
  <si>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</si>
  <si>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</si>
  <si>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</si>
  <si>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</si>
  <si>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</si>
  <si>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</si>
  <si>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</si>
  <si>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</si>
  <si>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</si>
  <si>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</si>
  <si>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</si>
  <si>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</si>
  <si>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</si>
  <si>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</si>
  <si>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</si>
  <si>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</si>
  <si>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</si>
  <si>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</si>
  <si>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</si>
  <si>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</si>
  <si>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</si>
  <si>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</si>
  <si>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</si>
  <si>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</si>
  <si>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</si>
  <si>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</si>
  <si>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</si>
  <si>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</si>
  <si>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</si>
  <si>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</si>
  <si>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</si>
  <si>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</si>
  <si>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</si>
  <si>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</si>
  <si>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</si>
  <si>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</si>
  <si>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</si>
  <si>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</si>
  <si>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</si>
  <si>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</si>
  <si>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</si>
  <si>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</si>
  <si>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</si>
  <si>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</si>
  <si>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</si>
  <si>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</si>
  <si>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</si>
  <si>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</si>
  <si>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</si>
  <si>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</si>
  <si>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</si>
  <si>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</si>
  <si>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</si>
  <si>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</si>
  <si>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</si>
  <si>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</si>
  <si>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</si>
  <si>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</si>
  <si>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</si>
  <si>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</si>
  <si>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</si>
  <si>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</si>
  <si>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</si>
  <si>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</si>
  <si>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</si>
  <si>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</si>
  <si>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</si>
  <si>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</si>
  <si>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</si>
  <si>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</si>
  <si>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</si>
  <si>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</si>
  <si>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</si>
  <si>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</si>
  <si>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</si>
  <si>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</si>
  <si>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</si>
  <si>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</si>
  <si>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</si>
  <si>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</si>
  <si>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</si>
  <si>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</si>
  <si>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</si>
  <si>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</si>
  <si>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</si>
  <si>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</si>
  <si>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</si>
  <si>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</si>
  <si>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</si>
  <si>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</si>
  <si>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</si>
  <si>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</si>
  <si>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</si>
  <si>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</si>
  <si>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</si>
  <si>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</si>
  <si>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</si>
  <si>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</si>
  <si>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</si>
  <si>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</si>
  <si>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</si>
  <si>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</si>
  <si>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</si>
  <si>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</si>
  <si>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</si>
  <si>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</si>
  <si>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</si>
  <si>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</si>
  <si>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</si>
  <si>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</si>
  <si>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</si>
  <si>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</si>
  <si>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</si>
  <si>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</si>
  <si>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</si>
  <si>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</si>
  <si>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</si>
  <si>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</si>
  <si>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</si>
  <si>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</si>
  <si>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</si>
  <si>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</si>
  <si>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</si>
  <si>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</si>
  <si>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</si>
  <si>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</si>
  <si>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</si>
  <si>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</si>
  <si>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</si>
  <si>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</si>
  <si>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</si>
  <si>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</si>
  <si>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</si>
  <si>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</si>
  <si>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</si>
  <si>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</si>
  <si>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</si>
  <si>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</si>
  <si>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</si>
  <si>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</si>
  <si>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</si>
  <si>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</si>
  <si>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</si>
  <si>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</si>
  <si>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</si>
  <si>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</si>
  <si>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</si>
  <si>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</si>
  <si>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</si>
  <si>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</si>
  <si>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</si>
  <si>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</si>
  <si>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</si>
  <si>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</si>
  <si>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</si>
  <si>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</si>
  <si>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</si>
  <si>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</si>
  <si>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</si>
  <si>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</si>
  <si>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</si>
  <si>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</si>
  <si>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</si>
  <si>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</si>
  <si>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</si>
  <si>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</si>
  <si>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</si>
  <si>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</si>
  <si>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</si>
  <si>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</si>
  <si>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</si>
  <si>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</si>
  <si>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</si>
  <si>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</si>
  <si>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</si>
  <si>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</si>
  <si>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</si>
  <si>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</si>
  <si>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</si>
  <si>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</si>
  <si>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</si>
  <si>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</si>
  <si>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</si>
  <si>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</si>
  <si>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</si>
  <si>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</si>
  <si>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</si>
  <si>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</si>
  <si>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</si>
  <si>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</si>
  <si>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</si>
  <si>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</si>
  <si>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</si>
  <si>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</si>
  <si>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</si>
  <si>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</si>
  <si>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</si>
  <si>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</si>
  <si>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</si>
  <si>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</si>
  <si>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</si>
  <si>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</si>
  <si>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</si>
  <si>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</si>
  <si>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</si>
  <si>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</si>
  <si>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</si>
  <si>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</si>
  <si>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</si>
  <si>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</si>
  <si>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</si>
  <si>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</si>
  <si>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</si>
  <si>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</si>
  <si>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</si>
  <si>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</si>
  <si>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</si>
  <si>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</si>
  <si>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</si>
  <si>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</si>
  <si>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</si>
  <si>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</si>
  <si>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</si>
  <si>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</si>
  <si>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</si>
  <si>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</si>
  <si>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</si>
  <si>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</si>
  <si>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</si>
  <si>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</si>
  <si>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</si>
  <si>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</si>
  <si>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</si>
  <si>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</si>
  <si>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</si>
  <si>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</si>
  <si>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</si>
  <si>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</si>
  <si>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</si>
  <si>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</si>
  <si>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</si>
  <si>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</si>
  <si>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</si>
  <si>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</si>
  <si>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</si>
  <si>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</si>
  <si>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</si>
  <si>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</si>
  <si>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</si>
  <si>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</si>
  <si>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</si>
  <si>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</si>
  <si>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</si>
  <si>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</si>
  <si>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</si>
  <si>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</si>
  <si>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</si>
  <si>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</si>
  <si>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</si>
  <si>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</si>
  <si>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</si>
  <si>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</si>
  <si>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</si>
  <si>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</si>
  <si>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</si>
  <si>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</si>
  <si>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</si>
  <si>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</si>
  <si>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</si>
  <si>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</si>
  <si>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</si>
  <si>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</si>
  <si>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</si>
  <si>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</si>
  <si>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</si>
  <si>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</si>
  <si>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</si>
  <si>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</si>
  <si>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</si>
  <si>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</si>
  <si>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</si>
  <si>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</si>
  <si>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</si>
  <si>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</si>
  <si>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</si>
  <si>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</si>
  <si>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</si>
  <si>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</si>
  <si>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</si>
  <si>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</si>
  <si>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</si>
  <si>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</si>
  <si>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</si>
  <si>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</si>
  <si>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</si>
  <si>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</si>
  <si>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</si>
  <si>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</si>
  <si>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</si>
  <si>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</si>
  <si>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</si>
  <si>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</si>
  <si>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</si>
  <si>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</si>
  <si>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</si>
  <si>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</si>
  <si>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</si>
  <si>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</si>
  <si>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</si>
  <si>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</si>
  <si>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</si>
  <si>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</si>
  <si>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</si>
  <si>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</si>
  <si>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</si>
  <si>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</si>
  <si>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</si>
  <si>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</si>
  <si>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</si>
  <si>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</si>
  <si>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</si>
  <si>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</si>
  <si>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</si>
  <si>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</si>
  <si>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</si>
  <si>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</si>
  <si>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</si>
  <si>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</si>
  <si>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</si>
  <si>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</si>
  <si>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</si>
  <si>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</si>
  <si>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</si>
  <si>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</si>
  <si>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</si>
  <si>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</si>
  <si>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</si>
  <si>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</si>
  <si>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</si>
  <si>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</si>
  <si>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</si>
  <si>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</si>
  <si>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</si>
  <si>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</si>
  <si>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</si>
  <si>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</si>
  <si>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</si>
  <si>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</si>
  <si>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</si>
  <si>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</si>
  <si>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</si>
  <si>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</si>
  <si>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</si>
  <si>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</si>
  <si>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</si>
  <si>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</si>
  <si>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</si>
  <si>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</si>
  <si>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</si>
  <si>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</si>
  <si>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</si>
  <si>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</si>
  <si>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</si>
  <si>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</si>
  <si>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</si>
  <si>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</si>
  <si>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</si>
  <si>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</si>
  <si>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</si>
  <si>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</si>
  <si>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</si>
  <si>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</si>
  <si>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</si>
  <si>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</si>
  <si>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</si>
  <si>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</si>
  <si>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</si>
  <si>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</si>
  <si>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</si>
  <si>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</si>
  <si>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</si>
  <si>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</si>
  <si>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</si>
  <si>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</si>
  <si>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</si>
  <si>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</si>
  <si>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</si>
  <si>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</si>
  <si>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</si>
  <si>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</si>
  <si>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</si>
  <si>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</si>
  <si>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</si>
  <si>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</si>
  <si>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</si>
  <si>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</si>
  <si>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</si>
  <si>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</si>
  <si>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</si>
  <si>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</si>
  <si>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</si>
  <si>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</si>
  <si>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</si>
  <si>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</si>
  <si>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</si>
  <si>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</si>
  <si>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</si>
  <si>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</si>
  <si>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</si>
  <si>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</si>
  <si>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</si>
  <si>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</si>
  <si>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</si>
  <si>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</si>
  <si>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</si>
  <si>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</si>
  <si>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</si>
  <si>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</si>
  <si>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</si>
  <si>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</si>
  <si>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</si>
  <si>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</si>
  <si>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</si>
  <si>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</si>
  <si>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</si>
  <si>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</si>
  <si>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</si>
  <si>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</si>
  <si>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</si>
  <si>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</si>
  <si>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</si>
  <si>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</si>
  <si>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</si>
  <si>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</si>
  <si>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</si>
  <si>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</si>
  <si>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</si>
  <si>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</si>
  <si>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</si>
  <si>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</si>
  <si>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</si>
  <si>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</si>
  <si>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</si>
  <si>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</si>
  <si>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</si>
  <si>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</si>
  <si>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</si>
  <si>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</si>
  <si>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</si>
  <si>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</si>
  <si>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</si>
  <si>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</si>
  <si>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</si>
  <si>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</si>
  <si>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</si>
  <si>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</si>
  <si>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</si>
  <si>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</si>
  <si>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</si>
  <si>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</si>
  <si>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</si>
  <si>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</si>
  <si>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</si>
  <si>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</si>
  <si>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</si>
  <si>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</si>
  <si>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</si>
  <si>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</si>
  <si>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</si>
  <si>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</si>
  <si>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</si>
  <si>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</si>
  <si>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</si>
  <si>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</si>
  <si>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</si>
  <si>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</si>
  <si>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</si>
  <si>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</si>
  <si>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</si>
  <si>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</si>
  <si>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</si>
  <si>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</si>
  <si>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</si>
  <si>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</si>
  <si>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</si>
  <si>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</si>
  <si>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</si>
  <si>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</si>
  <si>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</si>
  <si>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</si>
  <si>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</si>
  <si>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</si>
  <si>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</si>
  <si>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</si>
  <si>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</si>
  <si>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</si>
  <si>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</si>
  <si>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</si>
  <si>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</si>
  <si>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</si>
  <si>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</si>
  <si>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</si>
  <si>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</si>
  <si>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</si>
  <si>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</si>
  <si>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</si>
  <si>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</si>
  <si>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</si>
  <si>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</si>
  <si>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</si>
  <si>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</si>
  <si>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</si>
  <si>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</si>
  <si>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</si>
  <si>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</si>
  <si>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</si>
  <si>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</si>
  <si>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</si>
  <si>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</si>
  <si>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</si>
  <si>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</si>
  <si>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</si>
  <si>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</si>
  <si>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</si>
  <si>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</si>
  <si>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</si>
  <si>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</si>
  <si>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</si>
  <si>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</si>
  <si>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</si>
  <si>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</si>
  <si>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</si>
  <si>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</si>
  <si>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</si>
  <si>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</si>
  <si>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</si>
  <si>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</si>
  <si>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</si>
  <si>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</si>
  <si>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</si>
  <si>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</si>
  <si>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</si>
  <si>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</si>
  <si>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</si>
  <si>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</si>
  <si>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</si>
  <si>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</si>
  <si>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</si>
  <si>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</si>
  <si>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</si>
  <si>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</si>
  <si>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</si>
  <si>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</si>
  <si>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</si>
  <si>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</si>
  <si>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</si>
  <si>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</si>
  <si>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</si>
  <si>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</si>
  <si>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</si>
  <si>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</si>
  <si>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</si>
  <si>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</si>
  <si>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</si>
  <si>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</si>
  <si>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</si>
  <si>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</si>
  <si>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</si>
  <si>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</si>
  <si>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</si>
  <si>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</si>
  <si>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</si>
  <si>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</si>
  <si>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</si>
  <si>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</si>
  <si>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</si>
  <si>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</si>
  <si>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</si>
  <si>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</si>
  <si>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</si>
  <si>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</si>
  <si>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</si>
  <si>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</si>
  <si>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</si>
  <si>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</si>
  <si>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</si>
  <si>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</si>
  <si>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</si>
  <si>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</si>
  <si>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</si>
  <si>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</si>
  <si>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</si>
  <si>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</si>
  <si>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</si>
  <si>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</si>
  <si>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</si>
  <si>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</si>
  <si>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</si>
  <si>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</si>
  <si>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</si>
  <si>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</si>
  <si>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</si>
  <si>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</si>
  <si>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</si>
  <si>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</si>
  <si>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</si>
  <si>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</si>
  <si>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</si>
  <si>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</si>
  <si>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</si>
  <si>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</si>
  <si>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</si>
  <si>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</si>
  <si>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</si>
  <si>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</si>
  <si>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</si>
  <si>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</si>
  <si>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</si>
  <si>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</si>
  <si>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</si>
  <si>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</si>
  <si>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</si>
  <si>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</si>
  <si>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</si>
  <si>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</si>
  <si>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</si>
  <si>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</si>
  <si>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</si>
  <si>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</si>
  <si>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</si>
  <si>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</si>
  <si>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</si>
  <si>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</si>
  <si>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</si>
  <si>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</si>
  <si>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</si>
  <si>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</si>
  <si>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</si>
  <si>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</si>
  <si>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</si>
  <si>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</si>
  <si>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</si>
  <si>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</si>
  <si>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</si>
  <si>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</si>
  <si>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</si>
  <si>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</si>
  <si>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</si>
  <si>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</si>
  <si>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</si>
  <si>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</si>
  <si>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</si>
  <si>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</si>
  <si>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</si>
  <si>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</si>
  <si>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</si>
  <si>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</si>
  <si>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</si>
  <si>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</si>
  <si>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</si>
  <si>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</si>
  <si>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</si>
  <si>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</si>
  <si>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</si>
  <si>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</si>
  <si>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</si>
  <si>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</si>
  <si>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</si>
  <si>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</si>
  <si>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</si>
  <si>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</si>
  <si>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</si>
  <si>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</si>
  <si>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</si>
  <si>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</si>
  <si>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</si>
  <si>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</si>
  <si>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</si>
  <si>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</si>
  <si>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</si>
  <si>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</si>
  <si>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</si>
  <si>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</si>
  <si>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</si>
  <si>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</si>
  <si>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</si>
  <si>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</si>
  <si>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</si>
  <si>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</si>
  <si>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</si>
  <si>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</si>
  <si>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</si>
  <si>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</si>
  <si>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</si>
  <si>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</si>
  <si>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</si>
  <si>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</si>
  <si>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</si>
  <si>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</si>
  <si>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</si>
  <si>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</si>
  <si>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</si>
  <si>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</si>
  <si>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</si>
  <si>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</si>
  <si>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</si>
  <si>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</si>
  <si>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</si>
  <si>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</si>
  <si>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</si>
  <si>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</si>
  <si>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</si>
  <si>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</si>
  <si>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</si>
  <si>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</si>
  <si>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</si>
  <si>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</si>
  <si>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</si>
  <si>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</si>
  <si>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</si>
  <si>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</si>
  <si>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</si>
  <si>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</si>
  <si>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</si>
  <si>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</si>
  <si>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</si>
  <si>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</si>
  <si>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</si>
  <si>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</si>
  <si>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</si>
  <si>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</si>
  <si>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</si>
  <si>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</si>
  <si>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</si>
  <si>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</si>
  <si>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</si>
  <si>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</si>
  <si>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</si>
  <si>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</si>
  <si>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</si>
  <si>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</si>
  <si>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</si>
  <si>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</si>
  <si>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</si>
  <si>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</si>
  <si>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</si>
  <si>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</si>
  <si>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</si>
  <si>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</si>
  <si>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</si>
  <si>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</si>
  <si>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</si>
  <si>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</si>
  <si>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</si>
  <si>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</si>
  <si>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</si>
  <si>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</si>
  <si>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</si>
  <si>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</si>
  <si>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</si>
  <si>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</si>
  <si>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</si>
  <si>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</si>
  <si>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</si>
  <si>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</si>
  <si>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</si>
  <si>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</si>
  <si>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</si>
  <si>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</si>
  <si>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</si>
  <si>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</si>
  <si>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</si>
  <si>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</si>
  <si>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</si>
  <si>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</si>
  <si>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</si>
  <si>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</si>
  <si>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</si>
  <si>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</si>
  <si>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</si>
  <si>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</si>
  <si>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</si>
  <si>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</si>
  <si>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</si>
  <si>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</si>
  <si>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</si>
  <si>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</si>
  <si>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</si>
  <si>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</si>
  <si>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</si>
  <si>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</si>
  <si>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</si>
  <si>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</si>
  <si>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</si>
  <si>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</si>
  <si>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</si>
  <si>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</si>
  <si>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</si>
  <si>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</si>
  <si>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</si>
  <si>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</si>
  <si>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</si>
  <si>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</si>
  <si>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</si>
  <si>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</si>
  <si>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</si>
  <si>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</si>
  <si>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</si>
  <si>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</si>
  <si>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</si>
  <si>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</si>
  <si>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</si>
  <si>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</si>
  <si>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</si>
  <si>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</si>
  <si>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</si>
  <si>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</si>
  <si>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</si>
  <si>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</si>
  <si>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</si>
  <si>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</si>
  <si>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</si>
  <si>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</si>
  <si>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</si>
  <si>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</si>
  <si>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</si>
  <si>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</si>
  <si>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</si>
  <si>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</si>
  <si>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</si>
  <si>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</si>
  <si>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</si>
  <si>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</si>
  <si>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</si>
  <si>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</si>
  <si>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</si>
  <si>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</si>
  <si>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</si>
  <si>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</si>
  <si>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</si>
  <si>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</si>
  <si>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</si>
  <si>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</si>
  <si>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</si>
  <si>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</si>
  <si>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</si>
  <si>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</si>
  <si>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</si>
  <si>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</si>
  <si>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</si>
  <si>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</si>
  <si>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</si>
  <si>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</si>
  <si>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</si>
  <si>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</si>
  <si>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</si>
  <si>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</si>
  <si>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</si>
  <si>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</si>
  <si>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</si>
  <si>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</si>
  <si>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</si>
  <si>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</si>
  <si>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</si>
  <si>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</si>
  <si>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</si>
  <si>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</si>
  <si>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</si>
  <si>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</si>
  <si>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</si>
  <si>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</si>
  <si>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</si>
  <si>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</si>
  <si>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</si>
  <si>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</si>
  <si>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</si>
  <si>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</si>
  <si>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</si>
  <si>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</si>
  <si>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</si>
  <si>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</si>
  <si>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</si>
  <si>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</si>
  <si>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</si>
  <si>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</si>
  <si>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</si>
  <si>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</si>
  <si>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</si>
  <si>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</si>
  <si>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</si>
  <si>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</si>
  <si>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</si>
  <si>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</si>
  <si>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</si>
  <si>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</si>
  <si>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</si>
  <si>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</si>
  <si>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</si>
  <si>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</si>
  <si>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</si>
  <si>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</si>
  <si>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</si>
  <si>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</si>
  <si>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</si>
  <si>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</si>
  <si>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</si>
  <si>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</si>
  <si>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</si>
  <si>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</si>
  <si>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</si>
  <si>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</si>
  <si>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</si>
  <si>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</si>
  <si>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</si>
  <si>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</si>
  <si>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</si>
  <si>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</si>
  <si>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</si>
  <si>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</si>
  <si>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</si>
  <si>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</si>
  <si>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</si>
  <si>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</si>
  <si>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</si>
  <si>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</si>
  <si>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</si>
  <si>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</si>
  <si>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</si>
  <si>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</si>
  <si>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</si>
  <si>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</si>
  <si>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</si>
  <si>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</si>
  <si>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</si>
  <si>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</si>
  <si>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</si>
  <si>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</si>
  <si>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</si>
  <si>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</si>
  <si>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</si>
  <si>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</si>
  <si>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</si>
  <si>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</si>
  <si>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</si>
  <si>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</si>
  <si>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</si>
  <si>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</si>
  <si>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</si>
  <si>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</si>
  <si>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</si>
  <si>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</si>
  <si>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</si>
  <si>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</si>
  <si>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</si>
  <si>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</si>
  <si>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</si>
  <si>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</si>
  <si>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</si>
  <si>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</si>
  <si>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</si>
  <si>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</si>
  <si>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</si>
  <si>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</si>
  <si>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</si>
  <si>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</si>
  <si>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</si>
  <si>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</si>
  <si>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</si>
  <si>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</si>
  <si>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</si>
  <si>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</si>
  <si>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</si>
  <si>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</si>
  <si>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</si>
  <si>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</si>
  <si>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</si>
  <si>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</si>
  <si>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</si>
  <si>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</si>
  <si>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</si>
  <si>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</si>
  <si>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</si>
  <si>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</si>
  <si>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</si>
  <si>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</si>
  <si>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</si>
  <si>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</si>
  <si>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</si>
  <si>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</si>
  <si>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</si>
  <si>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</si>
  <si>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</si>
  <si>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</si>
  <si>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</si>
  <si>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</si>
  <si>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</si>
  <si>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</si>
  <si>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</si>
  <si>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</si>
  <si>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</si>
  <si>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</si>
  <si>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</si>
  <si>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</si>
  <si>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</si>
  <si>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</si>
  <si>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</si>
  <si>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</si>
  <si>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</si>
  <si>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</si>
  <si>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</si>
  <si>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</si>
  <si>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</si>
  <si>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</si>
  <si>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</si>
  <si>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</si>
  <si>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</si>
  <si>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</si>
  <si>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</si>
  <si>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</si>
  <si>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</si>
  <si>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</si>
  <si>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</si>
  <si>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</si>
  <si>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</si>
  <si>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</si>
  <si>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</si>
  <si>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</si>
  <si>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</si>
  <si>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</si>
  <si>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</si>
  <si>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</si>
  <si>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</si>
  <si>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</si>
  <si>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</si>
  <si>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</si>
  <si>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</si>
  <si>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</si>
  <si>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</si>
  <si>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</si>
  <si>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</si>
  <si>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</si>
  <si>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</si>
  <si>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</si>
  <si>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</si>
  <si>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</si>
  <si>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</si>
  <si>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</si>
  <si>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</si>
  <si>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</si>
  <si>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</si>
  <si>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</si>
  <si>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</si>
  <si>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</si>
  <si>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</si>
  <si>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</si>
  <si>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</si>
  <si>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</si>
  <si>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</si>
  <si>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</si>
  <si>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</si>
  <si>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</si>
  <si>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</si>
  <si>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</si>
  <si>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</si>
  <si>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</si>
  <si>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</si>
  <si>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</si>
  <si>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</si>
  <si>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</si>
  <si>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</si>
  <si>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</si>
  <si>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</si>
  <si>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</si>
  <si>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</si>
  <si>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</si>
  <si>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</si>
  <si>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</si>
  <si>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</si>
  <si>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</si>
  <si>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</si>
  <si>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</si>
  <si>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</si>
  <si>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</si>
  <si>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</si>
  <si>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</si>
  <si>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</si>
  <si>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</si>
  <si>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</si>
  <si>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</si>
  <si>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</si>
  <si>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</si>
  <si>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</si>
  <si>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</si>
  <si>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</si>
  <si>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</si>
  <si>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</si>
  <si>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</si>
  <si>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</si>
  <si>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</si>
  <si>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</si>
  <si>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</si>
  <si>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</si>
  <si>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</si>
  <si>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</si>
  <si>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</si>
  <si>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</si>
  <si>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</si>
  <si>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</si>
  <si>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</si>
  <si>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</si>
  <si>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</si>
  <si>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</si>
  <si>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</si>
  <si>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</si>
  <si>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</si>
  <si>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</si>
  <si>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</si>
  <si>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</si>
  <si>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</si>
  <si>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</si>
  <si>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</si>
  <si>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</si>
  <si>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</si>
  <si>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</si>
  <si>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</si>
  <si>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</si>
  <si>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</si>
  <si>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</si>
  <si>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</si>
  <si>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</si>
  <si>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</si>
  <si>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</si>
  <si>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</si>
  <si>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</si>
  <si>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</si>
  <si>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</si>
  <si>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</si>
  <si>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</si>
  <si>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</si>
  <si>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</si>
  <si>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</si>
  <si>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</si>
  <si>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</si>
  <si>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</si>
  <si>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</si>
  <si>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</si>
  <si>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</si>
  <si>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</si>
  <si>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</si>
  <si>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</si>
  <si>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</si>
  <si>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</si>
  <si>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</si>
  <si>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</si>
  <si>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</si>
  <si>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</si>
  <si>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</si>
  <si>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</si>
  <si>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</si>
  <si>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</si>
  <si>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</si>
  <si>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</si>
  <si>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</si>
  <si>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</si>
  <si>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</si>
  <si>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</si>
  <si>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</si>
  <si>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</si>
  <si>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</si>
  <si>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</si>
  <si>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</si>
  <si>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</si>
  <si>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</si>
  <si>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</si>
  <si>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</si>
  <si>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</si>
  <si>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</si>
  <si>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</si>
  <si>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</si>
  <si>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</si>
  <si>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</si>
  <si>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</si>
  <si>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</si>
  <si>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</si>
  <si>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</si>
  <si>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</si>
  <si>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</si>
  <si>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</si>
  <si>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</si>
  <si>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</si>
  <si>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</si>
  <si>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</si>
  <si>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</si>
  <si>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</si>
  <si>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</si>
  <si>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</si>
  <si>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</si>
  <si>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</si>
  <si>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</si>
  <si>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</si>
  <si>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</si>
  <si>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</si>
  <si>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</si>
  <si>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</si>
  <si>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</si>
  <si>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</si>
  <si>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</si>
  <si>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</si>
  <si>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</si>
  <si>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</si>
  <si>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</si>
  <si>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</si>
  <si>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</si>
  <si>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</si>
  <si>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</si>
  <si>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</si>
  <si>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</si>
  <si>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</si>
  <si>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</si>
  <si>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</si>
  <si>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</si>
  <si>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</si>
  <si>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</si>
  <si>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</si>
  <si>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</si>
  <si>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</si>
  <si>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</si>
  <si>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</si>
  <si>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</si>
  <si>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</si>
  <si>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</si>
  <si>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</si>
  <si>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</si>
  <si>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</si>
  <si>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</si>
  <si>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</si>
  <si>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</si>
  <si>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</si>
  <si>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</si>
  <si>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</si>
  <si>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</si>
  <si>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</si>
  <si>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</si>
  <si>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</si>
  <si>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</si>
  <si>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</si>
  <si>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</si>
  <si>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</si>
  <si>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</si>
  <si>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</si>
  <si>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</si>
  <si>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</si>
  <si>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</si>
  <si>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</si>
  <si>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</si>
  <si>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</si>
  <si>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</si>
  <si>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</si>
  <si>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</si>
  <si>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</si>
  <si>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</si>
  <si>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</si>
  <si>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</si>
  <si>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</si>
  <si>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</si>
  <si>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</si>
  <si>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</si>
  <si>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</si>
  <si>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</si>
  <si>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</si>
  <si>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</si>
  <si>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</si>
  <si>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</si>
  <si>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</si>
  <si>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</si>
  <si>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</si>
  <si>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</si>
  <si>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</si>
  <si>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</si>
  <si>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</si>
  <si>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</si>
  <si>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</si>
  <si>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</si>
  <si>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</si>
  <si>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</si>
  <si>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</si>
  <si>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</si>
  <si>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</si>
  <si>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</si>
  <si>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</si>
  <si>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</si>
  <si>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</si>
  <si>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</si>
  <si>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</si>
  <si>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</si>
  <si>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</si>
  <si>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</si>
  <si>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</si>
  <si>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</si>
  <si>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</si>
  <si>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</si>
  <si>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</si>
  <si>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</si>
  <si>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</si>
  <si>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</si>
  <si>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</si>
  <si>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</si>
  <si>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</si>
  <si>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</si>
  <si>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</si>
  <si>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</si>
  <si>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</si>
  <si>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</si>
  <si>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</si>
  <si>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</si>
  <si>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</si>
  <si>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</si>
  <si>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</si>
  <si>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</si>
  <si>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</si>
  <si>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</si>
  <si>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</si>
  <si>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</si>
  <si>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</si>
  <si>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</si>
  <si>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</si>
  <si>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</si>
  <si>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</si>
  <si>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</si>
  <si>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</si>
  <si>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</si>
  <si>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</si>
  <si>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</si>
  <si>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</si>
  <si>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</si>
  <si>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</si>
  <si>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</si>
  <si>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</si>
  <si>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</si>
  <si>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</si>
  <si>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</si>
  <si>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</si>
  <si>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</si>
  <si>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</si>
  <si>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</si>
  <si>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</si>
  <si>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</si>
  <si>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</si>
  <si>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</si>
  <si>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</si>
  <si>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</si>
  <si>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</si>
  <si>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</si>
  <si>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</si>
  <si>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</si>
  <si>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</si>
  <si>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</si>
  <si>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</si>
  <si>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</si>
  <si>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</si>
  <si>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</si>
  <si>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</si>
  <si>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</si>
  <si>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</si>
  <si>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</si>
  <si>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</si>
  <si>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</si>
  <si>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</si>
  <si>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</si>
  <si>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</si>
  <si>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</si>
  <si>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</si>
  <si>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</si>
  <si>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</si>
  <si>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</si>
  <si>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</si>
  <si>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</si>
  <si>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</si>
  <si>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</si>
  <si>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</si>
  <si>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</si>
  <si>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</si>
  <si>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</si>
  <si>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</si>
  <si>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</si>
  <si>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</si>
  <si>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</si>
  <si>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</si>
  <si>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</si>
  <si>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</si>
  <si>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</si>
  <si>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</si>
  <si>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</si>
  <si>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</si>
  <si>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</si>
  <si>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</si>
  <si>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</si>
  <si>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</si>
  <si>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</si>
  <si>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</si>
  <si>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</si>
  <si>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</si>
  <si>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</si>
  <si>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</si>
  <si>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</si>
  <si>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</si>
  <si>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</si>
  <si>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</si>
  <si>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</si>
  <si>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</si>
  <si>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</si>
  <si>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</si>
  <si>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</si>
  <si>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</si>
  <si>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</si>
  <si>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</si>
  <si>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</si>
  <si>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</si>
  <si>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</si>
  <si>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</si>
  <si>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</si>
  <si>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</si>
  <si>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</si>
  <si>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</si>
  <si>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</si>
  <si>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</si>
  <si>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</si>
  <si>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</si>
  <si>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</si>
  <si>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</si>
  <si>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</si>
  <si>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</si>
  <si>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</si>
  <si>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</si>
  <si>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</si>
  <si>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</si>
  <si>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</si>
  <si>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</si>
  <si>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</si>
  <si>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</si>
  <si>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</si>
  <si>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</si>
  <si>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</si>
  <si>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</si>
  <si>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</si>
  <si>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</si>
  <si>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</si>
  <si>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</si>
  <si>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</si>
  <si>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</si>
  <si>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</si>
  <si>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</si>
  <si>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</si>
  <si>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</si>
  <si>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</si>
  <si>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</si>
  <si>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</si>
  <si>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</si>
  <si>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</si>
  <si>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</si>
  <si>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</si>
  <si>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</si>
  <si>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</si>
  <si>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</si>
  <si>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</si>
  <si>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</si>
  <si>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</si>
  <si>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</si>
  <si>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</si>
  <si>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</si>
  <si>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</si>
  <si>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</si>
  <si>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</si>
  <si>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</si>
  <si>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</si>
  <si>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</si>
  <si>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</si>
  <si>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</si>
  <si>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</si>
  <si>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</si>
  <si>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</si>
  <si>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</si>
  <si>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</si>
  <si>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</si>
  <si>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</si>
  <si>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</si>
  <si>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</si>
  <si>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</si>
  <si>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</si>
  <si>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</si>
  <si>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</si>
  <si>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</si>
  <si>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</si>
  <si>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</si>
  <si>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</si>
  <si>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</si>
  <si>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</si>
  <si>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</si>
  <si>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</si>
  <si>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</si>
  <si>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</si>
  <si>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</si>
  <si>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</si>
  <si>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</si>
  <si>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</si>
  <si>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</si>
  <si>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</si>
  <si>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</si>
  <si>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</si>
  <si>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</si>
  <si>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</si>
  <si>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</si>
  <si>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</si>
  <si>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</si>
  <si>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</si>
  <si>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</si>
  <si>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</si>
  <si>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</si>
  <si>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</si>
  <si>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</si>
  <si>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</si>
  <si>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</si>
  <si>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</si>
  <si>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</si>
  <si>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</si>
  <si>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</si>
  <si>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</si>
  <si>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</si>
  <si>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</si>
  <si>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</si>
  <si>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</si>
  <si>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</si>
  <si>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</si>
  <si>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</si>
  <si>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</si>
  <si>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</si>
  <si>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</si>
  <si>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</si>
  <si>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</si>
  <si>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</si>
  <si>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</si>
  <si>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</si>
  <si>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</si>
  <si>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</si>
  <si>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</si>
  <si>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</si>
  <si>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</si>
  <si>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</si>
  <si>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</si>
  <si>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</si>
  <si>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</si>
  <si>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</si>
  <si>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</si>
  <si>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</si>
  <si>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</si>
  <si>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</si>
  <si>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</si>
  <si>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</si>
  <si>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</si>
  <si>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</si>
  <si>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</si>
  <si>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</si>
  <si>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</si>
  <si>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</si>
  <si>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</si>
  <si>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</si>
  <si>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</si>
  <si>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</si>
  <si>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</si>
  <si>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</si>
  <si>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</si>
  <si>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</si>
  <si>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</si>
  <si>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</si>
  <si>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</si>
  <si>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</si>
  <si>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</si>
  <si>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</si>
  <si>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</si>
  <si>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</si>
  <si>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</si>
  <si>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</si>
  <si>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</si>
  <si>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</si>
  <si>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</si>
  <si>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</si>
  <si>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</si>
  <si>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</si>
  <si>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</si>
  <si>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</si>
  <si>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</si>
  <si>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</si>
  <si>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</si>
  <si>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</si>
  <si>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</si>
  <si>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</si>
  <si>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</si>
  <si>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</si>
  <si>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</si>
  <si>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</si>
  <si>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</si>
  <si>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</si>
  <si>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</si>
  <si>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</si>
  <si>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</si>
  <si>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</si>
  <si>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</si>
  <si>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</si>
  <si>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</si>
  <si>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</si>
  <si>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</si>
  <si>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</si>
  <si>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</si>
  <si>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</si>
  <si>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</si>
  <si>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</si>
  <si>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</si>
  <si>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</si>
  <si>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</si>
  <si>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</si>
  <si>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</si>
  <si>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</si>
  <si>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</si>
  <si>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</si>
  <si>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</si>
  <si>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</si>
  <si>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</si>
  <si>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</si>
  <si>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</si>
  <si>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</si>
  <si>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</si>
  <si>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</si>
  <si>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</si>
  <si>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</si>
  <si>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</si>
  <si>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</si>
  <si>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</si>
  <si>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</si>
  <si>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</si>
  <si>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</si>
  <si>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</si>
  <si>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</si>
  <si>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</si>
  <si>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</si>
  <si>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</si>
  <si>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</si>
  <si>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</si>
  <si>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</si>
  <si>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</si>
  <si>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</si>
  <si>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</si>
  <si>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</si>
  <si>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</si>
  <si>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</si>
  <si>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</si>
  <si>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</si>
  <si>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</si>
  <si>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</si>
  <si>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</si>
  <si>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</si>
  <si>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</si>
  <si>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</si>
  <si>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</si>
  <si>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</si>
  <si>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</si>
  <si>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</si>
  <si>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</si>
  <si>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</si>
  <si>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</si>
  <si>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</si>
  <si>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</si>
  <si>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</si>
  <si>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</si>
  <si>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</si>
  <si>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</si>
  <si>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</si>
  <si>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</si>
  <si>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</si>
  <si>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</si>
  <si>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</si>
  <si>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</si>
  <si>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</si>
  <si>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</si>
  <si>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</si>
  <si>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</si>
  <si>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</si>
  <si>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</si>
  <si>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</si>
  <si>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</si>
  <si>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</si>
  <si>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</si>
  <si>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</si>
  <si>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</si>
  <si>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</si>
  <si>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</si>
  <si>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</si>
  <si>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</si>
  <si>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</si>
  <si>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</si>
  <si>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</si>
  <si>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</si>
  <si>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</si>
  <si>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</si>
  <si>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</si>
  <si>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</si>
  <si>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</si>
  <si>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</si>
  <si>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</si>
  <si>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</si>
  <si>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</si>
  <si>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</si>
  <si>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</si>
  <si>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</si>
  <si>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</si>
  <si>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</si>
  <si>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</si>
  <si>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</si>
  <si>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</si>
  <si>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</si>
  <si>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</si>
  <si>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</si>
  <si>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</si>
  <si>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</si>
  <si>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</si>
  <si>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</si>
  <si>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</si>
  <si>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</si>
  <si>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</si>
  <si>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</si>
  <si>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</si>
  <si>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</si>
  <si>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</si>
  <si>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</si>
  <si>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</si>
  <si>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</si>
  <si>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</si>
  <si>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</si>
  <si>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</si>
  <si>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</si>
  <si>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</si>
  <si>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</si>
  <si>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</si>
  <si>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</si>
  <si>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</si>
  <si>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</si>
  <si>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</si>
  <si>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</si>
  <si>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</si>
  <si>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</si>
  <si>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</si>
  <si>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</si>
  <si>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</si>
  <si>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</si>
  <si>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</si>
  <si>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</si>
  <si>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</si>
  <si>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</si>
  <si>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</si>
  <si>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</si>
  <si>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</si>
  <si>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</si>
  <si>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</si>
  <si>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</si>
  <si>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</si>
  <si>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</si>
  <si>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</si>
  <si>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</si>
  <si>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</si>
  <si>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</si>
  <si>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</si>
  <si>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</si>
  <si>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</si>
  <si>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</si>
  <si>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</si>
  <si>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</si>
  <si>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</si>
  <si>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</si>
  <si>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</si>
  <si>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</si>
  <si>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</si>
  <si>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</si>
  <si>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</si>
  <si>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</si>
  <si>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</si>
  <si>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</si>
  <si>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</si>
  <si>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</si>
  <si>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</si>
  <si>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</si>
  <si>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</si>
  <si>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</si>
  <si>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</si>
  <si>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</si>
  <si>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</si>
  <si>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</si>
  <si>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</si>
  <si>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</si>
  <si>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</si>
  <si>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</si>
  <si>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</si>
  <si>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</si>
  <si>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</si>
  <si>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</si>
  <si>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</si>
  <si>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</si>
  <si>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</si>
  <si>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</si>
  <si>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</si>
  <si>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</si>
  <si>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</si>
  <si>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</si>
  <si>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</si>
  <si>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</si>
  <si>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</si>
  <si>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</si>
  <si>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</si>
  <si>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</si>
  <si>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</si>
  <si>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</si>
  <si>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</si>
  <si>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</si>
  <si>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</si>
  <si>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</si>
  <si>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</si>
  <si>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</si>
  <si>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</si>
  <si>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</si>
  <si>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</si>
  <si>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</si>
  <si>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</si>
  <si>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</si>
  <si>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</si>
  <si>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</si>
  <si>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</si>
  <si>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</si>
  <si>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</si>
  <si>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</si>
  <si>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</si>
  <si>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</si>
  <si>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</si>
  <si>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</si>
  <si>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</si>
  <si>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</si>
  <si>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</si>
  <si>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</si>
  <si>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</si>
  <si>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</si>
  <si>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</si>
  <si>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</si>
  <si>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</si>
  <si>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</si>
  <si>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</si>
  <si>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</si>
  <si>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</si>
  <si>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</si>
  <si>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</si>
  <si>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</si>
  <si>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</si>
  <si>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</si>
  <si>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</si>
  <si>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</si>
  <si>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</si>
  <si>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</si>
  <si>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</si>
  <si>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</si>
  <si>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</si>
  <si>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</si>
  <si>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</si>
  <si>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</si>
  <si>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</si>
  <si>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</si>
  <si>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</si>
  <si>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</si>
  <si>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</si>
  <si>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</si>
  <si>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</si>
  <si>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</si>
  <si>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</si>
  <si>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</si>
  <si>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</si>
  <si>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</si>
  <si>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</si>
  <si>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</si>
  <si>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</si>
  <si>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</si>
  <si>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</si>
  <si>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</si>
  <si>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</si>
  <si>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</si>
  <si>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</si>
  <si>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</si>
  <si>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</si>
  <si>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</si>
  <si>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</si>
  <si>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</si>
  <si>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</si>
  <si>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</si>
  <si>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</si>
  <si>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</si>
  <si>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</si>
  <si>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</si>
  <si>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</si>
  <si>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</si>
  <si>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</si>
  <si>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</si>
  <si>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</si>
  <si>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</si>
  <si>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</si>
  <si>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</si>
  <si>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</si>
  <si>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</si>
  <si>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</si>
  <si>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</si>
  <si>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</si>
  <si>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</si>
  <si>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</si>
  <si>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</si>
  <si>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</si>
  <si>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</si>
  <si>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</si>
  <si>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</si>
  <si>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</si>
  <si>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</si>
  <si>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</si>
  <si>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</si>
  <si>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</si>
  <si>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</si>
  <si>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</si>
  <si>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</si>
  <si>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</si>
  <si>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</si>
  <si>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</si>
  <si>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</si>
  <si>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</si>
  <si>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</si>
  <si>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</si>
  <si>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</si>
  <si>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</si>
  <si>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</si>
  <si>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</si>
  <si>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</si>
  <si>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</si>
  <si>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</si>
  <si>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</si>
  <si>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</si>
  <si>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</si>
  <si>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</si>
  <si>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</si>
  <si>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</si>
  <si>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</si>
  <si>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</si>
  <si>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</si>
  <si>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</si>
  <si>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</si>
  <si>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</si>
  <si>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</si>
  <si>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</si>
  <si>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</si>
  <si>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</si>
  <si>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</si>
  <si>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</si>
  <si>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</si>
  <si>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</si>
  <si>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</si>
  <si>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</si>
  <si>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</si>
  <si>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</si>
  <si>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</si>
  <si>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</si>
  <si>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</si>
  <si>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</si>
  <si>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</si>
  <si>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</si>
  <si>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</si>
  <si>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</si>
  <si>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</si>
  <si>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</si>
  <si>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</si>
  <si>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</si>
  <si>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</si>
  <si>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</si>
  <si>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</si>
  <si>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</si>
  <si>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</si>
  <si>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</si>
  <si>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</si>
  <si>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</si>
  <si>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</si>
  <si>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</si>
  <si>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</si>
  <si>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</si>
  <si>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</si>
  <si>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</si>
  <si>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</si>
  <si>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</si>
  <si>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</si>
  <si>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</si>
  <si>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</si>
  <si>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</si>
  <si>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</si>
  <si>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</si>
  <si>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</si>
  <si>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</si>
  <si>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</si>
  <si>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</si>
  <si>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</si>
  <si>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</si>
  <si>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</si>
  <si>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</si>
  <si>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</si>
  <si>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</si>
  <si>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</si>
  <si>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</si>
  <si>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</si>
  <si>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</si>
  <si>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</si>
  <si>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</si>
  <si>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</si>
  <si>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</si>
  <si>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</si>
  <si>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</si>
  <si>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</si>
  <si>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</si>
  <si>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</si>
  <si>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</si>
  <si>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</si>
  <si>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</si>
  <si>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</si>
  <si>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</si>
  <si>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</si>
  <si>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</si>
  <si>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</si>
  <si>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</si>
  <si>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</si>
  <si>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</si>
  <si>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</si>
  <si>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</si>
  <si>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</si>
  <si>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</si>
  <si>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</si>
  <si>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</si>
  <si>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</si>
  <si>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</si>
  <si>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</si>
  <si>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</si>
  <si>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</si>
  <si>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</si>
  <si>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</si>
  <si>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</si>
  <si>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</si>
  <si>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</si>
  <si>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</si>
  <si>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</si>
  <si>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</si>
  <si>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</si>
  <si>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</si>
  <si>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</si>
  <si>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</si>
  <si>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</si>
  <si>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</si>
  <si>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</si>
  <si>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</si>
  <si>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</si>
  <si>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</si>
  <si>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</si>
  <si>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</si>
  <si>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</si>
  <si>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</si>
  <si>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</si>
  <si>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</si>
  <si>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</si>
  <si>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</si>
  <si>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</si>
  <si>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</si>
  <si>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</si>
  <si>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</si>
  <si>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</si>
  <si>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</si>
  <si>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</si>
  <si>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</si>
  <si>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</si>
  <si>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</si>
  <si>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</si>
  <si>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</si>
  <si>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</si>
  <si>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</si>
  <si>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</si>
  <si>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</si>
  <si>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</si>
  <si>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</si>
  <si>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</si>
  <si>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</si>
  <si>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</si>
  <si>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</si>
  <si>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</si>
  <si>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</si>
  <si>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</si>
  <si>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</si>
  <si>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</si>
  <si>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</si>
  <si>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</si>
  <si>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</si>
  <si>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</si>
  <si>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</si>
  <si>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</si>
  <si>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</si>
  <si>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</si>
  <si>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</si>
  <si>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</si>
  <si>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</si>
  <si>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</si>
  <si>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</si>
  <si>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</si>
  <si>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</si>
  <si>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</si>
  <si>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</si>
  <si>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</si>
  <si>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</si>
  <si>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</si>
  <si>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</si>
  <si>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</si>
  <si>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</si>
  <si>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</si>
  <si>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</si>
  <si>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</si>
  <si>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</si>
  <si>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</si>
  <si>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</si>
  <si>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</si>
  <si>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</si>
  <si>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</si>
  <si>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</si>
  <si>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</si>
  <si>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</si>
  <si>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</si>
  <si>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</si>
  <si>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</si>
  <si>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</si>
  <si>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</si>
  <si>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</si>
  <si>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</si>
  <si>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</si>
  <si>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</si>
  <si>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</si>
  <si>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</si>
  <si>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</si>
  <si>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</si>
  <si>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</si>
  <si>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</si>
  <si>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</si>
  <si>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</si>
  <si>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</si>
  <si>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</si>
  <si>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</si>
  <si>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</si>
  <si>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</si>
  <si>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</si>
  <si>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</si>
  <si>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</si>
  <si>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</si>
  <si>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</si>
  <si>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</si>
  <si>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</si>
  <si>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</si>
  <si>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</si>
  <si>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</si>
  <si>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</si>
  <si>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</si>
  <si>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</si>
  <si>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</si>
  <si>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</si>
  <si>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</si>
  <si>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</si>
  <si>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</si>
  <si>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</si>
  <si>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</si>
  <si>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</si>
  <si>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</si>
  <si>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</si>
  <si>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</si>
  <si>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</si>
  <si>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</si>
  <si>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</si>
  <si>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</si>
  <si>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</si>
  <si>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</si>
  <si>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</si>
  <si>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</si>
  <si>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</si>
  <si>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</si>
  <si>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</si>
  <si>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</si>
  <si>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</si>
  <si>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</si>
  <si>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</si>
  <si>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</si>
  <si>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</si>
  <si>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</si>
  <si>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</si>
  <si>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</si>
  <si>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</si>
  <si>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</si>
  <si>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</si>
  <si>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</si>
  <si>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</si>
  <si>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</si>
  <si>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</si>
  <si>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</si>
  <si>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</si>
  <si>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</si>
  <si>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</si>
  <si>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</si>
  <si>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</si>
  <si>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</si>
  <si>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</si>
  <si>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</si>
  <si>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</si>
  <si>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</si>
  <si>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</si>
  <si>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</si>
  <si>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</si>
  <si>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</si>
  <si>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</si>
  <si>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</si>
  <si>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</si>
  <si>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</si>
  <si>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</si>
  <si>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</si>
  <si>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</si>
  <si>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</si>
  <si>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</si>
  <si>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</si>
  <si>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</si>
  <si>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</si>
  <si>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</si>
  <si>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</si>
  <si>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</si>
  <si>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</si>
  <si>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</si>
  <si>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</si>
  <si>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</si>
  <si>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</si>
  <si>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</si>
  <si>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</si>
  <si>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</si>
  <si>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</si>
  <si>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</si>
  <si>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</si>
  <si>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</si>
  <si>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</si>
  <si>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</si>
  <si>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</si>
  <si>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</si>
  <si>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</si>
  <si>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</si>
  <si>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</si>
  <si>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</si>
  <si>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</si>
  <si>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</si>
  <si>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</si>
  <si>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</si>
  <si>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</si>
  <si>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</si>
  <si>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</si>
  <si>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</si>
  <si>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</si>
  <si>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</si>
  <si>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</si>
  <si>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</si>
  <si>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</si>
  <si>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</si>
  <si>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</si>
  <si>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</si>
  <si>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</si>
  <si>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</si>
  <si>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</si>
  <si>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</si>
  <si>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</si>
  <si>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</si>
  <si>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</si>
  <si>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</si>
  <si>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</si>
  <si>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</si>
  <si>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</si>
  <si>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</si>
  <si>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</si>
  <si>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</si>
  <si>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</si>
  <si>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</si>
  <si>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</si>
  <si>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</si>
  <si>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</si>
  <si>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</si>
  <si>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</si>
  <si>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</si>
  <si>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</si>
  <si>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</si>
  <si>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</si>
  <si>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</si>
  <si>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</si>
  <si>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</si>
  <si>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</si>
  <si>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</si>
  <si>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</si>
  <si>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</si>
  <si>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</si>
  <si>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</si>
  <si>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</si>
  <si>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</si>
  <si>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</si>
  <si>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</si>
  <si>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</si>
  <si>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</si>
  <si>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</si>
  <si>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</si>
  <si>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</si>
  <si>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</si>
  <si>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</si>
  <si>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</si>
  <si>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</si>
  <si>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</si>
  <si>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</si>
  <si>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</si>
  <si>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</si>
  <si>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</si>
  <si>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</si>
  <si>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</si>
  <si>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</si>
  <si>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</si>
  <si>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</si>
  <si>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</si>
  <si>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</si>
  <si>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</si>
  <si>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</si>
  <si>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</si>
  <si>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</si>
  <si>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</si>
  <si>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</si>
  <si>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</si>
  <si>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</si>
  <si>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</si>
  <si>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</si>
  <si>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</si>
  <si>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</si>
  <si>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</si>
  <si>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</si>
  <si>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</si>
  <si>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</si>
  <si>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</si>
  <si>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</si>
  <si>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</si>
  <si>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</si>
  <si>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</si>
  <si>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</si>
  <si>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</si>
  <si>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</si>
  <si>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</si>
  <si>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</si>
  <si>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</si>
  <si>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</si>
  <si>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</si>
  <si>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</si>
  <si>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</si>
  <si>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</si>
  <si>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</si>
  <si>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</si>
  <si>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</si>
  <si>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</si>
  <si>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</si>
  <si>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</si>
  <si>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</si>
  <si>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</si>
  <si>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</si>
  <si>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</si>
  <si>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</si>
  <si>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</si>
  <si>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</si>
  <si>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</si>
  <si>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</si>
  <si>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</si>
  <si>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</si>
  <si>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</si>
  <si>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</si>
  <si>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</si>
  <si>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</si>
  <si>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</si>
  <si>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</si>
  <si>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</si>
  <si>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</si>
  <si>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</si>
  <si>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</si>
  <si>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</si>
  <si>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</si>
  <si>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</si>
  <si>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</si>
  <si>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</si>
  <si>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</si>
  <si>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</si>
  <si>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</si>
  <si>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</si>
  <si>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</si>
  <si>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</si>
  <si>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</si>
  <si>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</si>
  <si>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</si>
  <si>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</si>
  <si>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</si>
  <si>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</si>
  <si>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</si>
  <si>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</si>
  <si>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</si>
  <si>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</si>
  <si>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</si>
  <si>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</si>
  <si>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</si>
  <si>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</si>
  <si>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</si>
  <si>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</si>
  <si>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</si>
  <si>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</si>
  <si>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</si>
  <si>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</si>
  <si>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</si>
  <si>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</si>
  <si>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</si>
  <si>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</si>
  <si>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</si>
  <si>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</si>
  <si>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</si>
  <si>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</si>
  <si>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</si>
  <si>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</si>
  <si>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</si>
  <si>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</si>
  <si>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</si>
  <si>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</si>
  <si>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</si>
  <si>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</si>
  <si>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</si>
  <si>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</si>
  <si>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</si>
  <si>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</si>
  <si>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</si>
  <si>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</si>
  <si>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</si>
  <si>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</si>
  <si>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</si>
  <si>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</si>
  <si>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</si>
  <si>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</si>
  <si>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</si>
  <si>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</si>
  <si>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</si>
  <si>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</si>
  <si>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</si>
  <si>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</si>
  <si>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</si>
  <si>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</si>
  <si>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</si>
  <si>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</si>
  <si>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</si>
  <si>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</si>
  <si>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</si>
  <si>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</si>
  <si>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</si>
  <si>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</si>
  <si>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</si>
  <si>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</si>
  <si>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</si>
  <si>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</si>
  <si>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</si>
  <si>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</si>
  <si>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</si>
  <si>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</si>
  <si>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</si>
  <si>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</si>
  <si>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</si>
  <si>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</si>
  <si>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</si>
  <si>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</si>
  <si>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</si>
  <si>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</si>
  <si>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</si>
  <si>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</si>
  <si>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</si>
  <si>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</si>
  <si>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</si>
  <si>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</si>
  <si>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</si>
  <si>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</si>
  <si>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</si>
  <si>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</si>
  <si>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</si>
  <si>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</si>
  <si>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</si>
  <si>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</si>
  <si>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</si>
  <si>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</si>
  <si>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</si>
  <si>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</si>
  <si>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</si>
  <si>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</si>
  <si>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</si>
  <si>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</si>
  <si>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</si>
  <si>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</si>
  <si>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</si>
  <si>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</si>
  <si>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</si>
  <si>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</si>
  <si>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</si>
  <si>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</si>
  <si>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</si>
  <si>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</si>
  <si>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</si>
  <si>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</si>
  <si>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</si>
  <si>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</si>
  <si>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</si>
  <si>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</si>
  <si>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</si>
  <si>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</si>
  <si>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</si>
  <si>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</si>
  <si>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</si>
  <si>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</si>
  <si>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</si>
  <si>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</si>
  <si>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</si>
  <si>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</si>
  <si>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</si>
  <si>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</si>
  <si>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</si>
  <si>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</si>
  <si>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</si>
  <si>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</si>
  <si>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</si>
  <si>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</si>
  <si>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</si>
  <si>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</si>
  <si>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</si>
  <si>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</si>
  <si>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</si>
  <si>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</si>
  <si>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</si>
  <si>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</si>
  <si>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</si>
  <si>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</si>
  <si>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</si>
  <si>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</si>
  <si>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</si>
  <si>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</si>
  <si>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</si>
  <si>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</si>
  <si>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</si>
  <si>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</si>
  <si>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</si>
  <si>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</si>
  <si>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</si>
  <si>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</si>
  <si>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</si>
  <si>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</si>
  <si>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</si>
  <si>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</si>
  <si>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</si>
  <si>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</si>
  <si>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</si>
  <si>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</si>
  <si>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</si>
  <si>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</si>
  <si>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</si>
  <si>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</si>
  <si>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</si>
  <si>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</si>
  <si>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</si>
  <si>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</si>
  <si>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</si>
  <si>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</si>
  <si>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</si>
  <si>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</si>
  <si>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</si>
  <si>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</si>
  <si>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</si>
  <si>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</si>
  <si>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</si>
  <si>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</si>
  <si>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</si>
  <si>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</si>
  <si>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</si>
  <si>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</si>
  <si>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</si>
  <si>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</si>
  <si>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</si>
  <si>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</si>
  <si>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</si>
  <si>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</si>
  <si>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</si>
  <si>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</si>
  <si>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</si>
  <si>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</si>
  <si>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</si>
  <si>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</si>
  <si>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</si>
  <si>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</si>
  <si>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</si>
  <si>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</si>
  <si>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</si>
  <si>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</si>
  <si>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</si>
  <si>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</si>
  <si>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</si>
  <si>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</si>
  <si>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</si>
  <si>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</si>
  <si>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</si>
  <si>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</si>
  <si>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</si>
  <si>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</si>
  <si>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</si>
  <si>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</si>
  <si>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</si>
  <si>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</si>
  <si>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</si>
  <si>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</si>
  <si>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</si>
  <si>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</si>
  <si>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</si>
  <si>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</si>
  <si>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</si>
  <si>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</si>
  <si>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</si>
  <si>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</si>
  <si>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</si>
  <si>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</si>
  <si>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</si>
  <si>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</si>
  <si>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</si>
  <si>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</si>
  <si>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</si>
  <si>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</si>
  <si>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</si>
  <si>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</si>
  <si>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</si>
  <si>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</si>
  <si>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</si>
  <si>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</si>
  <si>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</si>
  <si>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</si>
  <si>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</si>
  <si>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</si>
  <si>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</si>
  <si>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</si>
  <si>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</si>
  <si>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</si>
  <si>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</si>
  <si>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</si>
  <si>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</si>
  <si>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</si>
  <si>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</si>
  <si>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</si>
  <si>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</si>
  <si>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</si>
  <si>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</si>
  <si>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</si>
  <si>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</si>
  <si>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</si>
  <si>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</si>
  <si>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</si>
  <si>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</si>
  <si>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</si>
  <si>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</si>
  <si>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</si>
  <si>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</si>
  <si>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</si>
  <si>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</si>
  <si>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</si>
  <si>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</si>
  <si>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</si>
  <si>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</si>
  <si>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</si>
  <si>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</si>
  <si>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</si>
  <si>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</si>
  <si>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</si>
  <si>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</si>
  <si>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</si>
  <si>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</si>
  <si>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</si>
  <si>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</si>
  <si>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</si>
  <si>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</si>
  <si>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</si>
  <si>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</si>
  <si>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</si>
  <si>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</si>
  <si>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</si>
  <si>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</si>
  <si>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</si>
  <si>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</si>
  <si>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</si>
  <si>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</si>
  <si>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</si>
  <si>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</si>
  <si>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</si>
  <si>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</si>
  <si>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</si>
  <si>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</si>
  <si>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</si>
  <si>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</si>
  <si>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</si>
  <si>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</si>
  <si>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</si>
  <si>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</si>
  <si>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</si>
  <si>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</si>
  <si>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</si>
  <si>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</si>
  <si>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</si>
  <si>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</si>
  <si>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</si>
  <si>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</si>
  <si>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</si>
  <si>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</si>
  <si>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</si>
  <si>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</si>
  <si>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</si>
  <si>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</si>
  <si>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</si>
  <si>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</si>
  <si>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</si>
  <si>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</si>
  <si>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</si>
  <si>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</si>
  <si>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</si>
  <si>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</si>
  <si>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</si>
  <si>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</si>
  <si>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</si>
  <si>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</si>
  <si>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</si>
  <si>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</si>
  <si>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</si>
  <si>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</si>
  <si>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</si>
  <si>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</si>
  <si>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</si>
  <si>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</si>
  <si>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</si>
  <si>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</si>
  <si>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</si>
  <si>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</si>
  <si>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</si>
  <si>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</si>
  <si>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</si>
  <si>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</si>
  <si>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</si>
  <si>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</si>
  <si>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</si>
  <si>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</si>
  <si>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</si>
  <si>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</si>
  <si>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</si>
  <si>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</si>
  <si>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</si>
  <si>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</si>
  <si>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</si>
  <si>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</si>
  <si>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</si>
  <si>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</si>
  <si>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</si>
  <si>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</si>
  <si>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</si>
  <si>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</si>
  <si>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</si>
  <si>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</si>
  <si>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</si>
  <si>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</si>
  <si>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</si>
  <si>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</si>
  <si>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</si>
  <si>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</si>
  <si>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</si>
  <si>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</si>
  <si>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</si>
  <si>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</si>
  <si>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</si>
  <si>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</si>
  <si>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</si>
  <si>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</si>
  <si>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</si>
  <si>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</si>
  <si>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</si>
  <si>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</si>
  <si>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</si>
  <si>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</si>
  <si>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</si>
  <si>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</si>
  <si>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</si>
  <si>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</si>
  <si>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</si>
  <si>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</si>
  <si>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</si>
  <si>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</si>
  <si>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</si>
  <si>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</si>
  <si>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</si>
  <si>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</si>
  <si>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</si>
  <si>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</si>
  <si>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</si>
  <si>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</si>
  <si>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</si>
  <si>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</si>
  <si>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</si>
  <si>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</si>
  <si>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</si>
  <si>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</si>
  <si>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</si>
  <si>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</si>
  <si>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</si>
  <si>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</si>
  <si>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</si>
  <si>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</si>
  <si>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</si>
  <si>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</si>
  <si>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</si>
  <si>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</si>
  <si>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</si>
  <si>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</si>
  <si>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</si>
  <si>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</si>
  <si>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</si>
  <si>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</si>
  <si>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</si>
  <si>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</si>
  <si>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</si>
  <si>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</si>
  <si>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</si>
  <si>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</si>
  <si>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</si>
  <si>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</si>
  <si>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</si>
  <si>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</si>
  <si>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</si>
  <si>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</si>
  <si>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</si>
  <si>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</si>
  <si>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</si>
  <si>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</si>
  <si>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</si>
  <si>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</si>
  <si>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</si>
  <si>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</si>
  <si>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</si>
  <si>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</si>
  <si>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</si>
  <si>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</si>
  <si>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</si>
  <si>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</si>
  <si>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</si>
  <si>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</si>
  <si>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</si>
  <si>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</si>
  <si>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</si>
  <si>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</si>
  <si>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</si>
  <si>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</si>
  <si>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</si>
  <si>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</si>
  <si>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</si>
  <si>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</si>
  <si>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</si>
  <si>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</si>
  <si>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</si>
  <si>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</si>
  <si>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</si>
  <si>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</si>
  <si>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</si>
  <si>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</si>
  <si>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</si>
  <si>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</si>
  <si>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</si>
  <si>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</si>
  <si>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</si>
  <si>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</si>
  <si>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</si>
  <si>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</si>
  <si>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</si>
  <si>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</si>
  <si>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</si>
  <si>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</si>
  <si>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</si>
  <si>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</si>
  <si>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</si>
  <si>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</si>
  <si>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</si>
  <si>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</si>
  <si>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</si>
  <si>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</si>
  <si>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</si>
  <si>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</si>
  <si>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</si>
  <si>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</si>
  <si>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</si>
  <si>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</si>
  <si>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</si>
  <si>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</si>
  <si>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</si>
  <si>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</si>
  <si>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</si>
  <si>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</si>
  <si>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</si>
  <si>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</si>
  <si>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</si>
  <si>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</si>
  <si>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</si>
  <si>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</si>
  <si>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</si>
  <si>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</si>
  <si>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</si>
  <si>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</si>
  <si>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</si>
  <si>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</si>
  <si>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</si>
  <si>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</si>
  <si>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</si>
  <si>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</si>
  <si>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</si>
  <si>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</si>
  <si>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</si>
  <si>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</si>
  <si>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</si>
  <si>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</si>
  <si>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</si>
  <si>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</si>
  <si>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</si>
  <si>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</si>
  <si>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</si>
  <si>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</si>
  <si>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</si>
  <si>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</si>
  <si>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</si>
  <si>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</si>
  <si>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</si>
  <si>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</si>
  <si>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</si>
  <si>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</si>
  <si>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</si>
  <si>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</si>
  <si>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</si>
  <si>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</si>
  <si>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</si>
  <si>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</si>
  <si>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</si>
  <si>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</si>
  <si>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</si>
  <si>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</si>
  <si>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</si>
  <si>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</si>
  <si>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</si>
  <si>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</si>
  <si>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</si>
  <si>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</si>
  <si>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</si>
  <si>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</si>
  <si>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</si>
  <si>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</si>
  <si>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</si>
  <si>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</si>
  <si>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</si>
  <si>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</si>
  <si>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</si>
  <si>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</si>
  <si>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</si>
  <si>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</si>
  <si>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</si>
  <si>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</si>
  <si>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</si>
  <si>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</si>
  <si>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</si>
  <si>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</si>
  <si>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</si>
  <si>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</si>
  <si>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</si>
  <si>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</si>
  <si>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</si>
  <si>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</si>
  <si>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</si>
  <si>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</si>
  <si>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</si>
  <si>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</si>
  <si>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</si>
  <si>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</si>
  <si>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</si>
  <si>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</si>
  <si>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</si>
  <si>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</si>
  <si>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</si>
  <si>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</si>
  <si>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</si>
  <si>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</si>
  <si>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</si>
  <si>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</si>
  <si>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</si>
  <si>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</si>
  <si>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</si>
  <si>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</si>
  <si>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</si>
  <si>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</si>
  <si>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</si>
  <si>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</si>
  <si>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</si>
  <si>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</si>
  <si>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</si>
  <si>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</si>
  <si>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</si>
  <si>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</si>
  <si>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</si>
  <si>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</si>
  <si>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</si>
  <si>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</si>
  <si>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</si>
  <si>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</si>
  <si>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</si>
  <si>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</si>
  <si>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</si>
  <si>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</si>
  <si>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</si>
  <si>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</si>
  <si>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</si>
  <si>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</si>
  <si>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</si>
  <si>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</si>
  <si>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</si>
  <si>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</si>
  <si>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</si>
  <si>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</si>
  <si>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</si>
  <si>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</si>
  <si>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</si>
  <si>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</si>
  <si>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</si>
  <si>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</si>
  <si>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</si>
  <si>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</si>
  <si>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</si>
  <si>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</si>
  <si>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</si>
  <si>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</si>
  <si>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</si>
  <si>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</si>
  <si>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</si>
  <si>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</si>
  <si>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</si>
  <si>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</si>
  <si>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</si>
  <si>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</si>
  <si>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</si>
  <si>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</si>
  <si>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</si>
  <si>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</si>
  <si>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</si>
  <si>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</si>
  <si>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</si>
  <si>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</si>
  <si>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</si>
  <si>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</si>
  <si>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</si>
  <si>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</si>
  <si>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</si>
  <si>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</si>
  <si>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</si>
  <si>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</si>
  <si>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</si>
  <si>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</si>
  <si>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</si>
  <si>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</si>
  <si>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</si>
  <si>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</si>
  <si>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</si>
  <si>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</si>
  <si>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</si>
  <si>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</si>
  <si>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</si>
  <si>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</si>
  <si>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</si>
  <si>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</si>
  <si>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</si>
  <si>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</si>
  <si>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</si>
  <si>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</si>
  <si>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</si>
  <si>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</si>
  <si>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</si>
  <si>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</si>
  <si>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</si>
  <si>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</si>
  <si>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</si>
  <si>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</si>
  <si>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</si>
  <si>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</si>
  <si>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</si>
  <si>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</si>
  <si>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</si>
  <si>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</si>
  <si>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</si>
  <si>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</si>
  <si>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</si>
  <si>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</si>
  <si>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</si>
  <si>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</si>
  <si>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</si>
  <si>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</si>
  <si>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</si>
  <si>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</si>
  <si>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</si>
  <si>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</si>
  <si>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</si>
  <si>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</si>
  <si>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</si>
  <si>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</si>
  <si>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</si>
  <si>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</si>
  <si>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</si>
  <si>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</si>
  <si>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</si>
  <si>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</si>
  <si>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</si>
  <si>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</si>
  <si>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</si>
  <si>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</si>
  <si>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</si>
  <si>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</si>
  <si>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</si>
  <si>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</si>
  <si>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</si>
  <si>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</si>
  <si>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</si>
  <si>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</si>
  <si>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</si>
  <si>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</si>
  <si>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</si>
  <si>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</si>
  <si>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</si>
  <si>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</si>
  <si>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</si>
  <si>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</si>
  <si>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</si>
  <si>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</si>
  <si>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</si>
  <si>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</si>
  <si>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</si>
  <si>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</si>
  <si>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</si>
  <si>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</si>
  <si>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</si>
  <si>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</si>
  <si>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</si>
  <si>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</si>
  <si>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</si>
  <si>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</si>
  <si>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</si>
  <si>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</si>
  <si>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</si>
  <si>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</si>
  <si>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</si>
  <si>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</si>
  <si>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</si>
  <si>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</si>
  <si>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</si>
  <si>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</si>
  <si>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</si>
  <si>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</si>
  <si>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</si>
  <si>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</si>
  <si>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</si>
  <si>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</si>
  <si>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</si>
  <si>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</si>
  <si>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</si>
  <si>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</si>
  <si>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</si>
  <si>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</si>
  <si>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</si>
  <si>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</si>
  <si>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</si>
  <si>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</si>
  <si>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</si>
  <si>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</si>
  <si>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</si>
  <si>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</si>
  <si>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</si>
  <si>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</si>
  <si>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</si>
  <si>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</si>
  <si>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</si>
  <si>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</si>
  <si>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</si>
  <si>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</si>
  <si>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</si>
  <si>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</si>
  <si>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</si>
  <si>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</si>
  <si>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</si>
  <si>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</si>
  <si>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</si>
  <si>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</si>
  <si>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</si>
  <si>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</si>
  <si>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</si>
  <si>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</si>
  <si>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</si>
  <si>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</si>
  <si>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</si>
  <si>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</si>
  <si>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</si>
  <si>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</si>
  <si>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</si>
  <si>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</si>
  <si>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</si>
  <si>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</si>
  <si>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</si>
  <si>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</si>
  <si>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</si>
  <si>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</si>
  <si>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</si>
  <si>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</si>
  <si>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</si>
  <si>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</si>
  <si>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</si>
  <si>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</si>
  <si>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</si>
  <si>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</si>
  <si>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</si>
  <si>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</si>
  <si>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</si>
  <si>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</si>
  <si>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</si>
  <si>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</si>
  <si>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</si>
  <si>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</si>
  <si>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</si>
  <si>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</si>
  <si>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</si>
  <si>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</si>
  <si>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</si>
  <si>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</si>
  <si>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</si>
  <si>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</si>
  <si>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</si>
  <si>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</si>
  <si>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</si>
  <si>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</si>
  <si>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</si>
  <si>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</si>
  <si>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</si>
  <si>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</si>
  <si>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</si>
  <si>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</si>
  <si>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</si>
  <si>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</si>
  <si>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</si>
  <si>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</si>
  <si>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</si>
  <si>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</si>
  <si>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</si>
  <si>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</si>
  <si>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</si>
  <si>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</si>
  <si>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</si>
  <si>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</si>
  <si>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</si>
  <si>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</si>
  <si>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</si>
  <si>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</si>
  <si>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</si>
  <si>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</si>
  <si>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</si>
  <si>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</si>
  <si>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</si>
  <si>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</si>
  <si>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</si>
  <si>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</si>
  <si>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</si>
  <si>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</si>
  <si>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</si>
  <si>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</si>
  <si>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</si>
  <si>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</si>
  <si>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</si>
  <si>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</si>
  <si>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</si>
  <si>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</si>
  <si>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</si>
  <si>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</si>
  <si>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</si>
  <si>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</si>
  <si>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</si>
  <si>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</si>
  <si>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</si>
  <si>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</si>
  <si>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</si>
  <si>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</si>
  <si>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</si>
  <si>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</si>
  <si>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</si>
  <si>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</si>
  <si>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</si>
  <si>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</si>
  <si>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</si>
  <si>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</si>
  <si>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</si>
  <si>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</si>
  <si>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</si>
  <si>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</si>
  <si>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</si>
  <si>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</si>
  <si>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</si>
  <si>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</si>
  <si>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</si>
  <si>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</si>
  <si>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</si>
  <si>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</si>
  <si>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</si>
  <si>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</si>
  <si>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</si>
  <si>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</si>
  <si>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</si>
  <si>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</si>
  <si>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</si>
  <si>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</si>
  <si>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</si>
  <si>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</si>
  <si>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</si>
  <si>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</si>
  <si>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</si>
  <si>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</si>
  <si>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</si>
  <si>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</si>
  <si>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</si>
  <si>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</si>
  <si>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</si>
  <si>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</si>
  <si>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</si>
  <si>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</si>
  <si>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</si>
  <si>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</si>
  <si>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</si>
  <si>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</si>
  <si>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</si>
  <si>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</si>
  <si>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</si>
  <si>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</si>
  <si>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</si>
  <si>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</si>
  <si>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</si>
  <si>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</si>
  <si>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</si>
  <si>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</si>
  <si>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</si>
  <si>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</si>
  <si>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</si>
  <si>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</si>
  <si>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</si>
  <si>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</si>
  <si>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</si>
  <si>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</si>
  <si>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</si>
  <si>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</si>
  <si>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</si>
  <si>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</si>
  <si>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</si>
  <si>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</si>
  <si>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</si>
  <si>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</si>
  <si>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</si>
  <si>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</si>
  <si>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</si>
  <si>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</si>
  <si>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</si>
  <si>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</si>
  <si>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</si>
  <si>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</si>
  <si>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</si>
  <si>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</si>
  <si>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</si>
  <si>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</si>
  <si>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</si>
  <si>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</si>
  <si>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</si>
  <si>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</si>
  <si>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</si>
  <si>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</si>
  <si>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</si>
  <si>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</si>
  <si>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</si>
  <si>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</si>
  <si>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</si>
  <si>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</si>
  <si>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</si>
  <si>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</si>
  <si>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</si>
  <si>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</si>
  <si>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</si>
  <si>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</si>
  <si>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</si>
  <si>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</si>
  <si>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</si>
  <si>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</si>
  <si>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</si>
  <si>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</si>
  <si>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</si>
  <si>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</si>
  <si>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</si>
  <si>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</si>
  <si>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</si>
  <si>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</si>
  <si>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</si>
  <si>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</si>
  <si>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</si>
  <si>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</si>
  <si>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</si>
  <si>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</si>
  <si>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</si>
  <si>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</si>
  <si>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</si>
  <si>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</si>
  <si>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</si>
  <si>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</si>
  <si>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</si>
  <si>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</si>
  <si>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</si>
  <si>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</si>
  <si>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</si>
  <si>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</si>
  <si>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</si>
  <si>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</si>
  <si>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</si>
  <si>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</si>
  <si>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</si>
  <si>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</si>
  <si>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</si>
  <si>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</si>
  <si>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</si>
  <si>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</si>
  <si>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</si>
  <si>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</si>
  <si>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</si>
  <si>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</si>
  <si>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</si>
  <si>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</si>
  <si>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</si>
  <si>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</si>
  <si>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</si>
  <si>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</si>
  <si>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</si>
  <si>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</si>
  <si>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</si>
  <si>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</si>
  <si>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</si>
  <si>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</si>
  <si>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</si>
  <si>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</si>
  <si>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</si>
  <si>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</si>
  <si>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</si>
  <si>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</si>
  <si>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</si>
  <si>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</si>
  <si>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</si>
  <si>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</si>
  <si>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</si>
  <si>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</si>
  <si>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</si>
  <si>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</si>
  <si>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</si>
  <si>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</si>
  <si>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</si>
  <si>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</si>
  <si>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</si>
  <si>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</si>
  <si>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</si>
  <si>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</si>
  <si>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</si>
  <si>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</si>
  <si>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</si>
  <si>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</si>
  <si>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</si>
  <si>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</si>
  <si>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</si>
  <si>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</si>
  <si>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</si>
  <si>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</si>
  <si>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</si>
  <si>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</si>
  <si>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</si>
  <si>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</si>
  <si>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</si>
  <si>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</si>
  <si>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</si>
  <si>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</si>
  <si>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</si>
  <si>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</si>
  <si>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</si>
  <si>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</si>
  <si>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</si>
  <si>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</si>
  <si>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</si>
  <si>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</si>
  <si>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</si>
  <si>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</si>
  <si>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</si>
  <si>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</si>
  <si>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</si>
  <si>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</si>
  <si>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</si>
  <si>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</si>
  <si>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</si>
  <si>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</si>
  <si>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</si>
  <si>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</si>
  <si>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</si>
  <si>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</si>
  <si>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</si>
  <si>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</si>
  <si>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</si>
  <si>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</si>
  <si>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</si>
  <si>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</si>
  <si>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</si>
  <si>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</si>
  <si>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</si>
  <si>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</si>
  <si>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</si>
  <si>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</si>
  <si>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</si>
  <si>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</si>
  <si>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</si>
  <si>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</si>
  <si>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</si>
  <si>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</si>
  <si>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</si>
  <si>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</si>
  <si>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</si>
  <si>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</si>
  <si>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</si>
  <si>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</si>
  <si>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</si>
  <si>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</si>
  <si>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</si>
  <si>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</si>
  <si>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</si>
  <si>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</si>
  <si>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</si>
  <si>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</si>
  <si>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</si>
  <si>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</si>
  <si>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</si>
  <si>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</si>
  <si>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</si>
  <si>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</si>
  <si>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</si>
  <si>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</si>
  <si>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</si>
  <si>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</si>
  <si>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</si>
  <si>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</si>
  <si>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</si>
  <si>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</si>
  <si>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</si>
  <si>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</si>
  <si>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</si>
  <si>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</si>
  <si>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</si>
  <si>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</si>
  <si>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</si>
  <si>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</si>
  <si>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</si>
  <si>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</si>
  <si>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</si>
  <si>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</si>
  <si>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</si>
  <si>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</si>
  <si>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</si>
  <si>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</si>
  <si>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</si>
  <si>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</si>
  <si>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</si>
  <si>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</si>
  <si>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</si>
  <si>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</si>
  <si>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</si>
  <si>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</si>
  <si>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</si>
  <si>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</si>
  <si>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</si>
  <si>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</si>
  <si>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</si>
  <si>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</si>
  <si>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</si>
  <si>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</si>
  <si>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</si>
  <si>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</si>
  <si>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</si>
  <si>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</si>
  <si>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</si>
  <si>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</si>
  <si>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</si>
  <si>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</si>
  <si>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</si>
  <si>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</si>
  <si>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</si>
  <si>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</si>
  <si>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</si>
  <si>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</si>
  <si>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</si>
  <si>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</si>
  <si>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</si>
  <si>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</si>
  <si>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</si>
  <si>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</si>
  <si>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</si>
  <si>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</si>
  <si>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</si>
  <si>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</si>
  <si>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</si>
  <si>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</si>
  <si>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</si>
  <si>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</si>
  <si>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</si>
  <si>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</si>
  <si>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</si>
  <si>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</si>
  <si>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</si>
  <si>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</si>
  <si>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</si>
  <si>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</si>
  <si>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</si>
  <si>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</si>
  <si>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</si>
  <si>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</si>
  <si>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</si>
  <si>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</si>
  <si>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</si>
  <si>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</si>
  <si>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</si>
  <si>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</si>
  <si>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</si>
  <si>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</si>
  <si>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</si>
  <si>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</si>
  <si>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</si>
  <si>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</si>
  <si>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</si>
  <si>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</si>
  <si>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</si>
  <si>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</si>
  <si>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</si>
  <si>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</si>
  <si>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</si>
  <si>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</si>
  <si>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</si>
  <si>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</si>
  <si>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</si>
  <si>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</si>
  <si>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</si>
  <si>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</si>
  <si>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</si>
  <si>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</si>
  <si>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</si>
  <si>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</si>
  <si>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</si>
  <si>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</si>
  <si>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</si>
  <si>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</si>
  <si>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</si>
  <si>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</si>
  <si>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</si>
  <si>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</si>
  <si>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</si>
  <si>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</si>
  <si>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</si>
  <si>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</si>
  <si>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</si>
  <si>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</si>
  <si>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</si>
  <si>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</si>
  <si>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</si>
  <si>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</si>
  <si>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</si>
  <si>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</si>
  <si>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</si>
  <si>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</si>
  <si>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</si>
  <si>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</si>
  <si>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</si>
  <si>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</si>
  <si>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</si>
  <si>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</si>
  <si>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</si>
  <si>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</si>
  <si>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</si>
  <si>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</si>
  <si>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</si>
  <si>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</si>
  <si>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</si>
  <si>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</si>
  <si>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</si>
  <si>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</si>
  <si>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</si>
  <si>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</si>
  <si>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</si>
  <si>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</si>
  <si>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</si>
  <si>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</si>
  <si>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</si>
  <si>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</si>
  <si>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</si>
  <si>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</si>
  <si>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</si>
  <si>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</si>
  <si>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</si>
  <si>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</si>
  <si>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</si>
  <si>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</si>
  <si>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</si>
  <si>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</si>
  <si>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</si>
  <si>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</si>
  <si>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</si>
  <si>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</si>
  <si>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</si>
  <si>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</si>
  <si>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</si>
  <si>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</si>
  <si>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</si>
  <si>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</si>
  <si>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</si>
  <si>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</si>
  <si>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</si>
  <si>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</si>
  <si>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</si>
  <si>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</si>
  <si>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</si>
  <si>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</si>
  <si>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</si>
  <si>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</si>
  <si>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</si>
  <si>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</si>
  <si>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</si>
  <si>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</si>
  <si>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</si>
  <si>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</si>
  <si>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</si>
  <si>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</si>
  <si>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</si>
  <si>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</si>
  <si>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</si>
  <si>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</si>
  <si>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</si>
  <si>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</si>
  <si>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</si>
  <si>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</si>
  <si>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</si>
  <si>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</si>
  <si>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</si>
  <si>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</si>
  <si>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</si>
  <si>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</si>
  <si>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</si>
  <si>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</si>
  <si>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</si>
  <si>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</si>
  <si>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</si>
  <si>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</si>
  <si>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</si>
  <si>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</si>
  <si>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</si>
  <si>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</si>
  <si>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</si>
  <si>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</si>
  <si>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</si>
  <si>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</si>
  <si>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</si>
  <si>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</si>
  <si>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</si>
  <si>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</si>
  <si>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</si>
  <si>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</si>
  <si>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</si>
  <si>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</si>
  <si>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</si>
  <si>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</si>
  <si>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</si>
  <si>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</si>
  <si>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</si>
  <si>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</si>
  <si>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</si>
  <si>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</si>
  <si>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</si>
  <si>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</si>
  <si>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</si>
  <si>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</si>
  <si>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</si>
  <si>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</si>
  <si>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</si>
  <si>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</si>
  <si>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</si>
  <si>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</si>
  <si>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</si>
  <si>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</si>
  <si>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</si>
  <si>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</si>
  <si>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</si>
  <si>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</si>
  <si>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</si>
  <si>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</si>
  <si>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</si>
  <si>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</si>
  <si>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</si>
  <si>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</si>
  <si>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</si>
  <si>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</si>
  <si>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</si>
  <si>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</si>
  <si>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</si>
  <si>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</si>
  <si>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</si>
  <si>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</si>
  <si>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</si>
  <si>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</si>
  <si>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</si>
  <si>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</si>
  <si>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</si>
  <si>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</si>
  <si>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</si>
  <si>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</si>
  <si>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</si>
  <si>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</si>
  <si>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</si>
  <si>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</si>
  <si>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</si>
  <si>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</si>
  <si>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</si>
  <si>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</si>
  <si>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</si>
  <si>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</si>
  <si>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</si>
  <si>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</si>
  <si>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</si>
  <si>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</si>
  <si>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</si>
  <si>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</si>
  <si>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</si>
  <si>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</si>
  <si>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</si>
  <si>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</si>
  <si>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</si>
  <si>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</si>
  <si>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</si>
  <si>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</si>
  <si>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</si>
  <si>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</si>
  <si>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</si>
  <si>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</si>
  <si>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</si>
  <si>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</si>
  <si>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</si>
  <si>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</si>
  <si>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</si>
  <si>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</si>
  <si>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</si>
  <si>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</si>
  <si>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</si>
  <si>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</si>
  <si>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</si>
  <si>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</si>
  <si>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</si>
  <si>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</si>
  <si>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</si>
  <si>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</si>
  <si>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</si>
  <si>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</si>
  <si>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</si>
  <si>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</si>
  <si>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</si>
  <si>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</si>
  <si>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</si>
  <si>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</si>
  <si>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</si>
  <si>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</si>
  <si>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</si>
  <si>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</si>
  <si>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</si>
  <si>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</si>
  <si>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</si>
  <si>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</si>
  <si>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</si>
  <si>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</si>
  <si>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</si>
  <si>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</si>
  <si>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</si>
  <si>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</si>
  <si>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</si>
  <si>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</si>
  <si>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</si>
  <si>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</si>
  <si>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</si>
  <si>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</si>
  <si>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</si>
  <si>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</si>
  <si>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</si>
  <si>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</si>
  <si>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</si>
  <si>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</si>
  <si>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</si>
  <si>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</si>
  <si>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</si>
  <si>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</si>
  <si>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</si>
  <si>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</si>
  <si>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</si>
  <si>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</si>
  <si>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</si>
  <si>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</si>
  <si>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</si>
  <si>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</si>
  <si>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</si>
  <si>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</si>
  <si>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</si>
  <si>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</si>
  <si>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</si>
  <si>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</si>
  <si>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</si>
  <si>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</si>
  <si>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</si>
  <si>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</si>
  <si>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</si>
  <si>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</si>
  <si>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</si>
  <si>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</si>
  <si>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</si>
  <si>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</si>
  <si>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</si>
  <si>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</si>
  <si>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</si>
  <si>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</si>
  <si>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</si>
  <si>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</si>
  <si>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</si>
  <si>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</si>
  <si>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</si>
  <si>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</si>
  <si>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</si>
  <si>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</si>
  <si>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</si>
  <si>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</si>
  <si>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</si>
  <si>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</si>
  <si>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</si>
  <si>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</si>
  <si>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</si>
  <si>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</si>
  <si>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</si>
  <si>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</si>
  <si>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</si>
  <si>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</si>
  <si>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</si>
  <si>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</si>
  <si>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</si>
  <si>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</si>
  <si>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</si>
  <si>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</si>
  <si>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</si>
  <si>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</si>
  <si>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</si>
  <si>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</si>
  <si>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</si>
  <si>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</si>
  <si>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</si>
  <si>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</si>
  <si>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</si>
  <si>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</si>
  <si>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</si>
  <si>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</si>
  <si>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</si>
  <si>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</si>
  <si>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</si>
  <si>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</si>
  <si>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</si>
  <si>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</si>
  <si>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</si>
  <si>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</si>
  <si>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</si>
  <si>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</si>
  <si>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</si>
  <si>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</si>
  <si>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</si>
  <si>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</si>
  <si>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</si>
  <si>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</si>
  <si>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</si>
  <si>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</si>
  <si>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</si>
  <si>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</si>
  <si>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</si>
  <si>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</si>
  <si>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</si>
  <si>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</si>
  <si>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</si>
  <si>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</si>
  <si>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</si>
  <si>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</si>
  <si>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</si>
  <si>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</si>
  <si>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</si>
  <si>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</si>
  <si>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</si>
  <si>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</si>
  <si>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</si>
  <si>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</si>
  <si>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</si>
  <si>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</si>
  <si>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</si>
  <si>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</si>
  <si>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</si>
  <si>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</si>
  <si>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</si>
  <si>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</si>
  <si>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</si>
  <si>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</si>
  <si>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</si>
  <si>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</si>
  <si>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</si>
  <si>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</si>
  <si>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</si>
  <si>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</si>
  <si>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</si>
  <si>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</si>
  <si>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</si>
  <si>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</si>
  <si>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</si>
  <si>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</si>
  <si>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</si>
  <si>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</si>
  <si>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</si>
  <si>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</si>
  <si>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</si>
  <si>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</si>
  <si>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</si>
  <si>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</si>
  <si>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</si>
  <si>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</si>
  <si>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</si>
  <si>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</si>
  <si>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</si>
  <si>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</si>
  <si>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</si>
  <si>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</si>
  <si>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</si>
  <si>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</si>
  <si>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</si>
  <si>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</si>
  <si>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</si>
  <si>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</si>
  <si>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</si>
  <si>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</si>
  <si>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</si>
  <si>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</si>
  <si>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</si>
  <si>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</si>
  <si>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</si>
  <si>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</si>
  <si>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</si>
  <si>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</si>
  <si>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</si>
  <si>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</si>
  <si>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</si>
  <si>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</si>
  <si>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</si>
  <si>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</si>
  <si>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</si>
  <si>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</si>
  <si>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</si>
  <si>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</si>
  <si>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</si>
  <si>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</si>
  <si>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</si>
  <si>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</si>
  <si>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</si>
  <si>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</si>
  <si>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</si>
  <si>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</si>
  <si>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</si>
  <si>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</si>
  <si>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</si>
  <si>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</si>
  <si>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</si>
  <si>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</si>
  <si>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</si>
  <si>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</si>
  <si>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</si>
  <si>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</si>
  <si>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</si>
  <si>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</si>
  <si>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</si>
  <si>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</si>
  <si>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</si>
  <si>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</si>
  <si>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</si>
  <si>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</si>
  <si>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</si>
  <si>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</si>
  <si>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</si>
  <si>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</si>
  <si>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</si>
  <si>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</si>
  <si>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</si>
  <si>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</si>
  <si>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</si>
  <si>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</si>
  <si>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</si>
  <si>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</si>
  <si>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</si>
  <si>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</si>
  <si>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</si>
  <si>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</si>
  <si>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</si>
  <si>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</si>
  <si>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</si>
  <si>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</si>
  <si>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</si>
  <si>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</si>
  <si>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</si>
  <si>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</si>
  <si>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</si>
  <si>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</si>
  <si>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</si>
  <si>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</si>
  <si>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</si>
  <si>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</si>
  <si>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</si>
  <si>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</si>
  <si>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</si>
  <si>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</si>
  <si>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</si>
  <si>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</si>
  <si>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</si>
  <si>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</si>
  <si>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</si>
  <si>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</si>
  <si>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</si>
  <si>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</si>
  <si>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</si>
  <si>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</si>
  <si>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</si>
  <si>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</si>
  <si>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</si>
  <si>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</si>
  <si>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</si>
  <si>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</si>
  <si>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</si>
  <si>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</si>
  <si>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</si>
  <si>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</si>
  <si>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</si>
  <si>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</si>
  <si>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</si>
  <si>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</si>
  <si>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</si>
  <si>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</si>
  <si>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</si>
  <si>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</si>
  <si>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</si>
  <si>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</si>
  <si>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</si>
  <si>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</si>
  <si>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</si>
  <si>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</si>
  <si>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</si>
  <si>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</si>
  <si>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</si>
  <si>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</si>
  <si>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</si>
  <si>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</si>
  <si>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</si>
  <si>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</si>
  <si>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</si>
  <si>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</si>
  <si>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</si>
  <si>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</si>
  <si>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</si>
  <si>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</si>
  <si>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</si>
  <si>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</si>
  <si>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</si>
  <si>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</si>
  <si>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</si>
  <si>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</si>
  <si>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</si>
  <si>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</si>
  <si>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</si>
  <si>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</si>
  <si>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</si>
  <si>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</si>
  <si>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</si>
  <si>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</si>
  <si>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</si>
  <si>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</si>
  <si>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</si>
  <si>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</si>
  <si>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</si>
  <si>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</si>
  <si>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</si>
  <si>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</si>
  <si>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</si>
  <si>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</si>
  <si>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</si>
  <si>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</si>
  <si>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</si>
  <si>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</si>
  <si>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</si>
  <si>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</si>
  <si>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</si>
  <si>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</si>
  <si>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</si>
  <si>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</si>
  <si>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</si>
  <si>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</si>
  <si>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</si>
  <si>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</si>
  <si>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</si>
  <si>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</si>
  <si>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</si>
  <si>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</si>
  <si>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</si>
  <si>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</si>
  <si>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</si>
  <si>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</si>
  <si>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</si>
  <si>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</si>
  <si>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</si>
  <si>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</si>
  <si>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</si>
  <si>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</si>
  <si>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</si>
  <si>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</si>
  <si>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</si>
  <si>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</si>
  <si>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</si>
  <si>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</si>
  <si>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</si>
  <si>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</si>
  <si>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</si>
  <si>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</si>
  <si>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</si>
  <si>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</si>
  <si>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</si>
  <si>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</si>
  <si>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</si>
  <si>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</si>
  <si>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</si>
  <si>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</si>
  <si>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</si>
  <si>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</si>
  <si>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</si>
  <si>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</si>
  <si>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</si>
  <si>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</si>
  <si>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</si>
  <si>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</si>
  <si>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</si>
  <si>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</si>
  <si>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</si>
  <si>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</si>
  <si>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</si>
  <si>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</si>
  <si>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</si>
  <si>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</si>
  <si>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</si>
  <si>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</si>
  <si>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</si>
  <si>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</si>
  <si>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</si>
  <si>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</si>
  <si>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</si>
  <si>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</si>
  <si>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</si>
  <si>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</si>
  <si>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</si>
  <si>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</si>
  <si>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</si>
  <si>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</si>
  <si>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</si>
  <si>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</si>
  <si>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</si>
  <si>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</si>
  <si>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</si>
  <si>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</si>
  <si>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</si>
  <si>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</si>
  <si>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</si>
  <si>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</si>
  <si>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</si>
  <si>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</si>
  <si>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</si>
  <si>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</si>
  <si>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</si>
  <si>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</si>
  <si>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</si>
  <si>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</si>
  <si>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</si>
  <si>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</si>
  <si>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</si>
  <si>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</si>
  <si>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</si>
  <si>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</si>
  <si>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</si>
  <si>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</si>
  <si>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</si>
  <si>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</si>
  <si>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</si>
  <si>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</si>
  <si>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</si>
  <si>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</si>
  <si>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</si>
  <si>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</si>
  <si>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</si>
  <si>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</si>
  <si>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</si>
  <si>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</si>
  <si>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</si>
  <si>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</si>
  <si>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</si>
  <si>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</si>
  <si>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</si>
  <si>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</si>
  <si>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</si>
  <si>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</si>
  <si>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</si>
  <si>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</si>
  <si>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</si>
  <si>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</si>
  <si>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</si>
  <si>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</si>
  <si>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</si>
  <si>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</si>
  <si>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</si>
  <si>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</si>
  <si>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</si>
  <si>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</si>
  <si>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</si>
  <si>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</si>
  <si>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</si>
  <si>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</si>
  <si>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</si>
  <si>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</si>
  <si>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</si>
  <si>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</si>
  <si>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</si>
  <si>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</si>
  <si>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</si>
  <si>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</si>
  <si>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</si>
  <si>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</si>
  <si>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</si>
  <si>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</si>
  <si>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</si>
  <si>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</si>
  <si>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</si>
  <si>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</si>
  <si>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</si>
  <si>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</si>
  <si>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</si>
  <si>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</si>
  <si>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</si>
  <si>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</si>
  <si>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</si>
  <si>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</si>
  <si>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</si>
  <si>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</si>
  <si>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</si>
  <si>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</si>
  <si>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</si>
  <si>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</si>
  <si>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</si>
  <si>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</si>
  <si>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</si>
  <si>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</si>
  <si>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</si>
  <si>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</si>
  <si>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</si>
  <si>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</si>
  <si>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</si>
  <si>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</si>
  <si>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</si>
  <si>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</si>
  <si>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</si>
  <si>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</si>
  <si>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</si>
  <si>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</si>
  <si>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</si>
  <si>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</si>
  <si>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</si>
  <si>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</si>
  <si>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</si>
  <si>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</si>
  <si>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</si>
  <si>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</si>
  <si>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</si>
  <si>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</si>
  <si>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</si>
  <si>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</si>
  <si>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</si>
  <si>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</si>
  <si>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</si>
  <si>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</si>
  <si>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</si>
  <si>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</si>
  <si>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</si>
  <si>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</si>
  <si>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</si>
  <si>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</si>
  <si>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</si>
  <si>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</si>
  <si>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</si>
  <si>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</si>
  <si>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</si>
  <si>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</si>
  <si>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</si>
  <si>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</si>
  <si>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</si>
  <si>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</si>
  <si>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</si>
  <si>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</si>
  <si>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</si>
  <si>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</si>
  <si>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</si>
  <si>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</si>
  <si>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</si>
  <si>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</si>
  <si>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</si>
  <si>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</si>
  <si>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</si>
  <si>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</si>
  <si>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</si>
  <si>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</si>
  <si>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</si>
  <si>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</si>
  <si>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</si>
  <si>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</si>
  <si>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</si>
  <si>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</si>
  <si>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</si>
  <si>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</si>
  <si>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</si>
  <si>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</si>
  <si>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</si>
  <si>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</si>
  <si>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</si>
  <si>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</si>
  <si>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</si>
  <si>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</si>
  <si>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</si>
  <si>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</si>
  <si>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</si>
  <si>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</si>
  <si>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</si>
  <si>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</si>
  <si>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</si>
  <si>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</si>
  <si>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</si>
  <si>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</si>
  <si>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</si>
  <si>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</si>
  <si>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</si>
  <si>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</si>
  <si>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</si>
  <si>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</si>
  <si>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</si>
  <si>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</si>
  <si>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</si>
  <si>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</si>
  <si>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</si>
  <si>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</si>
  <si>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</si>
  <si>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</si>
  <si>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</si>
  <si>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</si>
  <si>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</si>
  <si>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</si>
  <si>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</si>
  <si>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</si>
  <si>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</si>
  <si>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</si>
  <si>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</si>
  <si>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</si>
  <si>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</si>
  <si>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</si>
  <si>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</si>
  <si>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</si>
  <si>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</si>
  <si>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</si>
  <si>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</si>
  <si>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</si>
  <si>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</si>
  <si>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</si>
  <si>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</si>
  <si>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</si>
  <si>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</si>
  <si>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</si>
  <si>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</si>
  <si>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</si>
  <si>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</si>
  <si>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</si>
  <si>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</si>
  <si>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</si>
  <si>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</si>
  <si>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</si>
  <si>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</si>
  <si>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</si>
  <si>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</si>
  <si>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</si>
  <si>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</si>
  <si>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</si>
  <si>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</si>
  <si>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</si>
  <si>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</si>
  <si>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</si>
  <si>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</si>
  <si>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</si>
  <si>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</si>
  <si>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</si>
  <si>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</si>
  <si>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</si>
  <si>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</si>
  <si>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</si>
  <si>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</si>
  <si>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</si>
  <si>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</si>
  <si>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</si>
  <si>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</si>
  <si>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</si>
  <si>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</si>
  <si>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</si>
  <si>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</si>
  <si>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</si>
  <si>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</si>
  <si>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</si>
  <si>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</si>
  <si>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</si>
  <si>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</si>
  <si>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</si>
  <si>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</si>
  <si>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</si>
  <si>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</si>
  <si>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</si>
  <si>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</si>
  <si>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</si>
  <si>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</si>
  <si>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</si>
  <si>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</si>
  <si>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</si>
  <si>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</si>
  <si>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</si>
  <si>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</si>
  <si>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</si>
  <si>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</si>
  <si>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</si>
  <si>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</si>
  <si>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</si>
  <si>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</si>
  <si>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</si>
  <si>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</si>
  <si>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</si>
  <si>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</si>
  <si>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</si>
  <si>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</si>
  <si>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</si>
  <si>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</si>
  <si>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</si>
  <si>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</si>
  <si>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</si>
  <si>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</si>
  <si>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</si>
  <si>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</si>
  <si>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</si>
  <si>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</si>
  <si>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</si>
  <si>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</si>
  <si>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</si>
  <si>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</si>
  <si>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</si>
  <si>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</si>
  <si>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</si>
  <si>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</si>
  <si>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</si>
  <si>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</si>
  <si>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</si>
  <si>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</si>
  <si>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</si>
  <si>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</si>
  <si>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</si>
  <si>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</si>
  <si>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</si>
  <si>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</si>
  <si>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</si>
  <si>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</si>
  <si>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</si>
  <si>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</si>
  <si>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</si>
  <si>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</si>
  <si>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</si>
  <si>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</si>
  <si>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</si>
  <si>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</si>
  <si>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</si>
  <si>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</si>
  <si>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</si>
  <si>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</si>
  <si>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</si>
  <si>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</si>
  <si>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</si>
  <si>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</si>
  <si>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</si>
  <si>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</si>
  <si>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</si>
  <si>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</si>
  <si>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</si>
  <si>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</si>
  <si>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</si>
  <si>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</si>
  <si>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</si>
  <si>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</si>
  <si>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</si>
  <si>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</si>
  <si>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</si>
  <si>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</si>
  <si>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</si>
  <si>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</si>
  <si>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</si>
  <si>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</si>
  <si>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</si>
  <si>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</si>
  <si>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</si>
  <si>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</si>
  <si>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</si>
  <si>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</si>
  <si>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</si>
  <si>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</si>
  <si>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</si>
  <si>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</si>
  <si>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</si>
  <si>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</si>
  <si>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</si>
  <si>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</si>
  <si>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</si>
  <si>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</si>
  <si>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</si>
  <si>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</si>
  <si>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</si>
  <si>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</si>
  <si>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</si>
  <si>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</si>
  <si>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</si>
  <si>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</si>
  <si>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</si>
  <si>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</si>
  <si>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</si>
  <si>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</si>
  <si>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</si>
  <si>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</si>
  <si>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</si>
  <si>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</si>
  <si>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</si>
  <si>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</si>
  <si>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</si>
  <si>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</si>
  <si>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</si>
  <si>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</si>
  <si>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</si>
  <si>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</si>
  <si>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</si>
  <si>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</si>
  <si>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</si>
  <si>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</si>
  <si>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</si>
  <si>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</si>
  <si>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</si>
  <si>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</si>
  <si>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</si>
  <si>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</si>
  <si>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</si>
  <si>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</si>
  <si>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</si>
  <si>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</si>
  <si>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</si>
  <si>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</si>
  <si>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</si>
  <si>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</si>
  <si>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</si>
  <si>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</si>
  <si>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</si>
  <si>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</si>
  <si>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</si>
  <si>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</si>
  <si>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</si>
  <si>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</si>
  <si>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</si>
  <si>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</si>
  <si>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</si>
  <si>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</si>
  <si>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</si>
  <si>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</si>
  <si>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</si>
  <si>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</si>
  <si>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</si>
  <si>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</si>
  <si>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</si>
  <si>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</si>
  <si>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</si>
  <si>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</si>
  <si>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</si>
  <si>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</si>
  <si>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</si>
  <si>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</si>
  <si>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</si>
  <si>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</si>
  <si>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</si>
  <si>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</si>
  <si>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</si>
  <si>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</si>
  <si>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</si>
  <si>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</si>
  <si>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</si>
  <si>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</si>
  <si>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</si>
  <si>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</si>
  <si>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</si>
  <si>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</si>
  <si>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</si>
  <si>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</si>
  <si>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</si>
  <si>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</si>
  <si>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</si>
  <si>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</si>
  <si>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</si>
  <si>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</si>
  <si>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</si>
  <si>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</si>
  <si>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</si>
  <si>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</si>
  <si>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</si>
  <si>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</si>
  <si>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</si>
  <si>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</si>
  <si>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</si>
  <si>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</si>
  <si>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</si>
  <si>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</si>
  <si>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</si>
  <si>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</si>
  <si>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</si>
  <si>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</si>
  <si>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</si>
  <si>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</si>
  <si>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</si>
  <si>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</si>
  <si>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</si>
  <si>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</si>
  <si>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</si>
  <si>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</si>
  <si>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</si>
  <si>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</si>
  <si>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</si>
  <si>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</si>
  <si>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</si>
  <si>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</si>
  <si>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</si>
  <si>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</si>
  <si>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</si>
  <si>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</si>
  <si>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</si>
  <si>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</si>
  <si>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</si>
  <si>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</si>
  <si>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</si>
  <si>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</si>
  <si>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</si>
  <si>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</si>
  <si>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</si>
  <si>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</si>
  <si>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</si>
  <si>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</si>
  <si>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</si>
  <si>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</si>
  <si>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</si>
  <si>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</si>
  <si>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</si>
  <si>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</si>
  <si>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</si>
  <si>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</si>
  <si>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</si>
  <si>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</si>
  <si>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</si>
  <si>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</si>
  <si>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</si>
  <si>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</si>
  <si>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</si>
  <si>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</si>
  <si>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</si>
  <si>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</si>
  <si>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</si>
  <si>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</si>
  <si>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</si>
  <si>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</si>
  <si>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</si>
  <si>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</si>
  <si>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</si>
  <si>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</si>
  <si>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</si>
  <si>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</si>
  <si>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</si>
  <si>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</si>
  <si>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</si>
  <si>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</si>
  <si>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</si>
  <si>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</si>
  <si>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</si>
  <si>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</si>
  <si>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</si>
  <si>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</si>
  <si>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</si>
  <si>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</si>
  <si>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</si>
  <si>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</si>
  <si>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</si>
  <si>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</si>
  <si>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</si>
  <si>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</si>
  <si>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</si>
  <si>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</si>
  <si>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</si>
  <si>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</si>
  <si>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</si>
  <si>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</si>
  <si>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</si>
  <si>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</si>
  <si>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</si>
  <si>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</si>
  <si>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</si>
  <si>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</si>
  <si>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</si>
  <si>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</si>
  <si>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</si>
  <si>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</si>
  <si>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</si>
  <si>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</si>
  <si>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</si>
  <si>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</si>
  <si>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</si>
  <si>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</si>
  <si>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</si>
  <si>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</si>
  <si>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</si>
  <si>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</si>
  <si>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</si>
  <si>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</si>
  <si>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</si>
  <si>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</si>
  <si>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</si>
  <si>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</si>
  <si>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</si>
  <si>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</si>
  <si>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</si>
  <si>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</si>
  <si>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</si>
  <si>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</si>
  <si>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</si>
  <si>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</si>
  <si>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</si>
  <si>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</si>
  <si>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</si>
  <si>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</si>
  <si>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</si>
  <si>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</si>
  <si>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</si>
  <si>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</si>
  <si>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</si>
  <si>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</si>
  <si>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</si>
  <si>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</si>
  <si>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</si>
  <si>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</si>
  <si>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</si>
  <si>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</si>
  <si>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</si>
  <si>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</si>
  <si>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</si>
  <si>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</si>
  <si>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</si>
  <si>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</si>
  <si>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</si>
  <si>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</si>
  <si>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</si>
  <si>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</si>
  <si>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</si>
  <si>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</si>
  <si>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</si>
  <si>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</si>
  <si>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</si>
  <si>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</si>
  <si>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</si>
  <si>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</si>
  <si>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</si>
  <si>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</si>
  <si>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</si>
  <si>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</si>
  <si>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</si>
  <si>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</si>
  <si>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</si>
  <si>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</si>
  <si>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</si>
  <si>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</si>
  <si>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</si>
  <si>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</si>
  <si>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</si>
  <si>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</si>
  <si>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</si>
  <si>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</si>
  <si>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</si>
  <si>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</si>
  <si>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</si>
  <si>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</si>
  <si>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</si>
  <si>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</si>
  <si>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</si>
  <si>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</si>
  <si>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</si>
  <si>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</si>
  <si>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</si>
  <si>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</si>
  <si>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</si>
  <si>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</si>
  <si>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</si>
  <si>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</si>
  <si>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</si>
  <si>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</si>
  <si>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</si>
  <si>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</si>
  <si>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</si>
  <si>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</si>
  <si>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</si>
  <si>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</si>
  <si>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</si>
  <si>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</si>
  <si>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</si>
  <si>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</si>
  <si>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</si>
  <si>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</si>
  <si>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</si>
  <si>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</si>
  <si>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</si>
  <si>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</si>
  <si>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</si>
  <si>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</si>
  <si>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</si>
  <si>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</si>
  <si>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</si>
  <si>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</si>
  <si>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</si>
  <si>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</si>
  <si>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</si>
  <si>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</si>
  <si>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</si>
  <si>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</si>
  <si>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</si>
  <si>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</si>
  <si>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</si>
  <si>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</si>
  <si>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</si>
  <si>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</si>
  <si>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</si>
  <si>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</si>
  <si>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</si>
  <si>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</si>
  <si>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</si>
  <si>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</si>
  <si>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</si>
  <si>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</si>
  <si>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</si>
  <si>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</si>
  <si>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</si>
  <si>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</si>
  <si>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</si>
  <si>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</si>
  <si>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</si>
  <si>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</si>
  <si>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</si>
  <si>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</si>
  <si>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</si>
  <si>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</si>
  <si>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</si>
  <si>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</si>
  <si>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</si>
  <si>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</si>
  <si>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</si>
  <si>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</si>
  <si>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</si>
  <si>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</si>
  <si>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</si>
  <si>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</si>
  <si>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</si>
  <si>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</si>
  <si>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</si>
  <si>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</si>
  <si>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</si>
  <si>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</si>
  <si>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</si>
  <si>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</si>
  <si>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</si>
  <si>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</si>
  <si>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</si>
  <si>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</si>
  <si>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</si>
  <si>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</si>
  <si>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</si>
  <si>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</si>
  <si>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</si>
  <si>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</si>
  <si>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</si>
  <si>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</si>
  <si>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</si>
  <si>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</si>
  <si>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</si>
  <si>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</si>
  <si>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</si>
  <si>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</si>
  <si>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</si>
  <si>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</si>
  <si>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</si>
  <si>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</si>
  <si>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</si>
  <si>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</si>
  <si>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</si>
  <si>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</si>
  <si>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</si>
  <si>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</si>
  <si>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</si>
  <si>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</si>
  <si>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</si>
  <si>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</si>
  <si>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</si>
  <si>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</si>
  <si>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</si>
  <si>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</si>
  <si>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</si>
  <si>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</si>
  <si>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</si>
  <si>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</si>
  <si>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</si>
  <si>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</si>
  <si>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</si>
  <si>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</si>
  <si>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</si>
  <si>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</si>
  <si>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</si>
  <si>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</si>
  <si>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</si>
  <si>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</si>
  <si>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</si>
  <si>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</si>
  <si>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</si>
  <si>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</si>
  <si>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</si>
  <si>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</si>
  <si>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</si>
  <si>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</si>
  <si>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</si>
  <si>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</si>
  <si>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</si>
  <si>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</si>
  <si>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</si>
  <si>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</si>
  <si>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</si>
  <si>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</si>
  <si>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</si>
  <si>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</si>
  <si>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</si>
  <si>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</si>
  <si>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</si>
  <si>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</si>
  <si>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</si>
  <si>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</si>
  <si>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</si>
  <si>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</si>
  <si>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</si>
  <si>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</si>
  <si>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</si>
  <si>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</si>
  <si>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</si>
  <si>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</si>
  <si>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</si>
  <si>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</si>
  <si>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</si>
  <si>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</si>
  <si>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</si>
  <si>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</si>
  <si>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</si>
  <si>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</si>
  <si>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</si>
  <si>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</si>
  <si>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</si>
  <si>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</si>
  <si>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</si>
  <si>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</si>
  <si>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</si>
  <si>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</si>
  <si>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</si>
  <si>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</si>
  <si>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</si>
  <si>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</si>
  <si>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</si>
  <si>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</si>
  <si>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</si>
  <si>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</si>
  <si>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</si>
  <si>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</si>
  <si>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</si>
  <si>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</si>
  <si>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</si>
  <si>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</si>
  <si>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</si>
  <si>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</si>
  <si>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</si>
  <si>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</si>
  <si>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</si>
  <si>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</si>
  <si>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</si>
  <si>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</si>
  <si>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</si>
  <si>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</si>
  <si>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</si>
  <si>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</si>
  <si>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</si>
  <si>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</si>
  <si>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</si>
  <si>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</si>
  <si>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</si>
  <si>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</si>
  <si>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</si>
  <si>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</si>
  <si>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</si>
  <si>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</si>
  <si>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</si>
  <si>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</si>
  <si>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</si>
  <si>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</si>
  <si>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</si>
  <si>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</si>
  <si>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</si>
  <si>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</si>
  <si>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</si>
  <si>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</si>
  <si>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</si>
  <si>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</si>
  <si>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</si>
  <si>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</si>
  <si>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</si>
  <si>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</si>
  <si>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</si>
  <si>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</si>
  <si>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</si>
  <si>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</si>
  <si>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</si>
  <si>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</si>
  <si>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</si>
  <si>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</si>
  <si>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</si>
  <si>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</si>
  <si>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</si>
  <si>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</si>
  <si>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</si>
  <si>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</si>
  <si>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</si>
  <si>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</si>
  <si>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</si>
  <si>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</si>
  <si>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</si>
  <si>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</si>
  <si>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</si>
  <si>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</si>
  <si>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</si>
  <si>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</si>
  <si>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</si>
  <si>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</si>
  <si>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</si>
  <si>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</si>
  <si>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</si>
  <si>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</si>
  <si>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</si>
  <si>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</si>
  <si>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</si>
  <si>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</si>
  <si>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</si>
  <si>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</si>
  <si>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</si>
  <si>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</si>
  <si>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</si>
  <si>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</si>
  <si>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</si>
  <si>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</si>
  <si>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</si>
  <si>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</si>
  <si>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</si>
  <si>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</si>
  <si>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</si>
  <si>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</si>
  <si>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</si>
  <si>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</si>
  <si>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</si>
  <si>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</si>
  <si>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</si>
  <si>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</si>
  <si>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</si>
  <si>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</si>
  <si>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</si>
  <si>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</si>
  <si>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</si>
  <si>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</si>
  <si>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</si>
  <si>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</si>
  <si>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</si>
  <si>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</si>
  <si>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</si>
  <si>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</si>
  <si>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</si>
  <si>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</si>
  <si>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</si>
  <si>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</si>
  <si>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</si>
  <si>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</si>
  <si>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</si>
  <si>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</si>
  <si>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</si>
  <si>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</si>
  <si>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</si>
  <si>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</si>
  <si>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</si>
  <si>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</si>
  <si>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</si>
  <si>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</si>
  <si>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</si>
  <si>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</si>
  <si>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</si>
  <si>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</si>
  <si>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</si>
  <si>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</si>
  <si>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</si>
  <si>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</si>
  <si>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</si>
  <si>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</si>
  <si>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</si>
  <si>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</si>
  <si>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</si>
  <si>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</si>
  <si>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</si>
  <si>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</si>
  <si>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</si>
  <si>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</si>
  <si>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</si>
  <si>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</si>
  <si>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</si>
  <si>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</si>
  <si>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</si>
  <si>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</si>
  <si>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</si>
  <si>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</si>
  <si>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</si>
  <si>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</si>
  <si>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</si>
  <si>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</si>
  <si>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</si>
  <si>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</si>
  <si>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</si>
  <si>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</si>
  <si>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</si>
  <si>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</si>
  <si>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</si>
  <si>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</si>
  <si>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</si>
  <si>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</si>
  <si>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</si>
  <si>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</si>
  <si>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</si>
  <si>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</si>
  <si>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</si>
  <si>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</si>
  <si>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</si>
  <si>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</si>
  <si>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</si>
  <si>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</si>
  <si>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</si>
  <si>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</si>
  <si>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</si>
  <si>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</si>
  <si>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</si>
  <si>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</si>
  <si>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</si>
  <si>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</si>
  <si>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</si>
  <si>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</si>
  <si>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</si>
  <si>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</si>
  <si>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</si>
  <si>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</si>
  <si>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</si>
  <si>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</si>
  <si>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</si>
  <si>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</si>
  <si>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</si>
  <si>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</si>
  <si>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</si>
  <si>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</si>
  <si>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</si>
  <si>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</si>
  <si>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</si>
  <si>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</si>
  <si>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</si>
  <si>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</si>
  <si>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</si>
  <si>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</si>
  <si>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</si>
  <si>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</si>
  <si>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</si>
  <si>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</si>
  <si>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</si>
  <si>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</si>
  <si>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</si>
  <si>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</si>
  <si>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</si>
  <si>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</si>
  <si>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</si>
  <si>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</si>
  <si>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</si>
  <si>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</si>
  <si>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</si>
  <si>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</si>
  <si>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</si>
  <si>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</si>
  <si>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</si>
  <si>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</si>
  <si>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</si>
  <si>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</si>
  <si>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</si>
  <si>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</si>
  <si>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</si>
  <si>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</si>
  <si>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</si>
  <si>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</si>
  <si>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</si>
  <si>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</si>
  <si>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</si>
  <si>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</si>
  <si>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</si>
  <si>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</si>
  <si>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</si>
  <si>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</si>
  <si>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</si>
  <si>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</si>
  <si>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</si>
  <si>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</si>
  <si>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</si>
  <si>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</si>
  <si>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</si>
  <si>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</si>
  <si>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</si>
  <si>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</si>
  <si>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</si>
  <si>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</si>
  <si>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</si>
  <si>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</si>
  <si>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</si>
  <si>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</si>
  <si>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</si>
  <si>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</si>
  <si>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</si>
  <si>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</si>
  <si>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</si>
  <si>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</si>
  <si>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</si>
  <si>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</si>
  <si>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</si>
  <si>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</si>
  <si>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</si>
  <si>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</si>
  <si>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</si>
  <si>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</si>
  <si>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</si>
  <si>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</si>
  <si>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</si>
  <si>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</si>
  <si>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</si>
  <si>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</si>
  <si>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</si>
  <si>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</si>
  <si>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</si>
  <si>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</si>
  <si>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</si>
  <si>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</si>
  <si>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</si>
  <si>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</si>
  <si>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</si>
  <si>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</si>
  <si>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</si>
  <si>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</si>
  <si>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</si>
  <si>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</si>
  <si>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</si>
  <si>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</si>
  <si>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</si>
  <si>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</si>
  <si>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</si>
  <si>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</si>
  <si>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</si>
  <si>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</si>
  <si>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</si>
  <si>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</si>
  <si>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</si>
  <si>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</si>
  <si>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</si>
  <si>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</si>
  <si>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</si>
  <si>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</si>
  <si>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</si>
  <si>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</si>
  <si>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</si>
  <si>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</si>
  <si>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</si>
  <si>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</si>
  <si>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</si>
  <si>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</si>
  <si>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</si>
  <si>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</si>
  <si>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</si>
  <si>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</si>
  <si>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</si>
  <si>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</si>
  <si>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</si>
  <si>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</si>
  <si>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</si>
  <si>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</si>
  <si>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</si>
  <si>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</si>
  <si>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</si>
  <si>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</si>
  <si>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</si>
  <si>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</si>
  <si>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</si>
  <si>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</si>
  <si>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</si>
  <si>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</si>
  <si>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</si>
  <si>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</si>
  <si>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</si>
  <si>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</si>
  <si>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</si>
  <si>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</si>
  <si>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</si>
  <si>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</si>
  <si>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</si>
  <si>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</si>
  <si>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</si>
  <si>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</si>
  <si>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</si>
  <si>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</si>
  <si>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</si>
  <si>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</si>
  <si>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</si>
  <si>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</si>
  <si>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</si>
  <si>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</si>
  <si>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</si>
  <si>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</si>
  <si>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</si>
  <si>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</si>
  <si>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</si>
  <si>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</si>
  <si>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</si>
  <si>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</si>
  <si>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</si>
  <si>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</si>
  <si>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</si>
  <si>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</si>
  <si>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</si>
  <si>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</si>
  <si>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</si>
  <si>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</si>
  <si>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</si>
  <si>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</si>
  <si>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</si>
  <si>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</si>
  <si>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</si>
  <si>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</si>
  <si>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</si>
  <si>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</si>
  <si>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</si>
  <si>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</si>
  <si>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</si>
  <si>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</si>
  <si>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</si>
  <si>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</si>
  <si>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</si>
  <si>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</si>
  <si>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</si>
  <si>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</si>
  <si>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</si>
  <si>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</si>
  <si>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</si>
  <si>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</si>
  <si>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</si>
  <si>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</si>
  <si>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</si>
  <si>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</si>
  <si>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</si>
  <si>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</si>
  <si>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</si>
  <si>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</si>
  <si>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</si>
  <si>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</si>
  <si>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</si>
  <si>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</si>
  <si>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</si>
  <si>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</si>
  <si>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</si>
  <si>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</si>
  <si>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</si>
  <si>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</si>
  <si>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</si>
  <si>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</si>
  <si>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</si>
  <si>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</si>
  <si>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</si>
  <si>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</si>
  <si>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</si>
  <si>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</si>
  <si>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</si>
  <si>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</si>
  <si>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</si>
  <si>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</si>
  <si>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</si>
  <si>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</si>
  <si>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</si>
  <si>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</si>
  <si>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</si>
  <si>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</si>
  <si>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</si>
  <si>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</si>
  <si>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</si>
  <si>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</si>
  <si>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</si>
  <si>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</si>
  <si>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</si>
  <si>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</si>
  <si>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</si>
  <si>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</si>
  <si>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</si>
  <si>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</si>
  <si>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</si>
  <si>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</si>
  <si>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</si>
  <si>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</si>
  <si>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</si>
  <si>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</si>
  <si>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</si>
  <si>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</si>
  <si>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</si>
  <si>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</si>
  <si>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</si>
  <si>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</si>
  <si>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</si>
  <si>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</si>
  <si>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</si>
  <si>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</si>
  <si>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</si>
  <si>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</si>
  <si>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</si>
  <si>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</si>
  <si>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</si>
  <si>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</si>
  <si>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</si>
  <si>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</si>
  <si>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</si>
  <si>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</si>
  <si>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</si>
  <si>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</si>
  <si>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</si>
  <si>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</si>
  <si>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</si>
  <si>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</si>
  <si>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</si>
  <si>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</si>
  <si>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</si>
  <si>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</si>
  <si>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</si>
  <si>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</si>
  <si>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</si>
  <si>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</si>
  <si>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</si>
  <si>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</si>
  <si>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</si>
  <si>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</si>
  <si>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</si>
  <si>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</si>
  <si>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</si>
  <si>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</si>
  <si>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</si>
  <si>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</si>
  <si>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</si>
  <si>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</si>
  <si>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</si>
  <si>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</si>
  <si>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</si>
  <si>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</si>
  <si>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</si>
  <si>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</si>
  <si>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</si>
  <si>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</si>
  <si>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</si>
  <si>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</si>
  <si>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</si>
  <si>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</si>
  <si>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</si>
  <si>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</si>
  <si>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</si>
  <si>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</si>
  <si>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</si>
  <si>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</si>
  <si>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</si>
  <si>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</si>
  <si>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</si>
  <si>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</si>
  <si>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</si>
  <si>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</si>
  <si>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</si>
  <si>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</si>
  <si>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</si>
  <si>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</si>
  <si>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</si>
  <si>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</si>
  <si>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</si>
  <si>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</si>
  <si>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</si>
  <si>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</si>
  <si>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</si>
  <si>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</si>
  <si>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</si>
  <si>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</si>
  <si>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</si>
  <si>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</si>
  <si>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</si>
  <si>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</si>
  <si>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</si>
  <si>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</si>
  <si>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</si>
  <si>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</si>
  <si>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</si>
  <si>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</si>
  <si>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</si>
  <si>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</si>
  <si>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</si>
  <si>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</si>
  <si>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</si>
  <si>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</si>
  <si>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</si>
  <si>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</si>
  <si>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</si>
  <si>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</si>
  <si>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</si>
  <si>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</si>
  <si>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</si>
  <si>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</si>
  <si>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</si>
  <si>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</si>
  <si>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</si>
  <si>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</si>
  <si>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</si>
  <si>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</si>
  <si>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</si>
  <si>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</si>
  <si>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</si>
  <si>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</si>
  <si>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</si>
  <si>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</si>
  <si>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</si>
  <si>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</si>
  <si>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</si>
  <si>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</si>
  <si>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</si>
  <si>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</si>
  <si>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</si>
  <si>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</si>
  <si>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</si>
  <si>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</si>
  <si>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</si>
  <si>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</si>
  <si>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</si>
  <si>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</si>
  <si>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</si>
  <si>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</si>
  <si>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</si>
  <si>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</si>
  <si>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</si>
  <si>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</si>
  <si>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</si>
  <si>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</si>
  <si>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</si>
  <si>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</si>
  <si>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</si>
  <si>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</si>
  <si>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</si>
  <si>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</si>
  <si>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</si>
  <si>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</si>
  <si>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</si>
  <si>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</si>
  <si>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</si>
  <si>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</si>
  <si>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</si>
  <si>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</si>
  <si>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</si>
  <si>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</si>
  <si>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</si>
  <si>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</si>
  <si>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</si>
  <si>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</si>
  <si>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</si>
  <si>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</si>
  <si>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</si>
  <si>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</si>
  <si>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</si>
  <si>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</si>
  <si>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</si>
  <si>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</si>
  <si>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</si>
  <si>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</si>
  <si>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</si>
  <si>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</si>
  <si>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</si>
  <si>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</si>
  <si>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</si>
  <si>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</si>
  <si>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</si>
  <si>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</si>
  <si>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</si>
  <si>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</si>
  <si>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</si>
  <si>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</si>
  <si>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</si>
  <si>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</si>
  <si>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</si>
  <si>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</si>
  <si>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</si>
  <si>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</si>
  <si>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</si>
  <si>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</si>
  <si>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</si>
  <si>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</si>
  <si>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</si>
  <si>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</si>
  <si>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</si>
  <si>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</si>
  <si>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</si>
  <si>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</si>
  <si>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</si>
  <si>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</si>
  <si>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</si>
  <si>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</si>
  <si>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</si>
  <si>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</si>
  <si>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</si>
  <si>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</si>
  <si>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</si>
  <si>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</si>
  <si>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</si>
  <si>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</si>
  <si>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</si>
  <si>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</si>
  <si>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</si>
  <si>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</si>
  <si>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</si>
  <si>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</si>
  <si>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</si>
  <si>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</si>
  <si>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</si>
  <si>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</si>
  <si>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</si>
  <si>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</si>
  <si>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</si>
  <si>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</si>
  <si>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</si>
  <si>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</si>
  <si>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</si>
  <si>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</si>
  <si>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</si>
  <si>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</si>
  <si>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</si>
  <si>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</si>
  <si>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</si>
  <si>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</si>
  <si>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</si>
  <si>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</si>
  <si>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</si>
  <si>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</si>
  <si>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</si>
  <si>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</si>
  <si>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</si>
  <si>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</si>
  <si>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</si>
  <si>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</si>
  <si>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</si>
  <si>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</si>
  <si>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</si>
  <si>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</si>
  <si>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</si>
  <si>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</si>
  <si>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</si>
  <si>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</si>
  <si>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</si>
  <si>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</si>
  <si>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</si>
  <si>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</si>
  <si>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</si>
  <si>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</si>
  <si>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</si>
  <si>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</si>
  <si>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</si>
  <si>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</si>
  <si>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</si>
  <si>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</si>
  <si>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</si>
  <si>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</si>
  <si>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</si>
  <si>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</si>
  <si>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</si>
  <si>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</si>
  <si>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</si>
  <si>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</si>
  <si>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</si>
  <si>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</si>
  <si>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</si>
  <si>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</si>
  <si>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</si>
  <si>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</si>
  <si>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</si>
  <si>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</si>
  <si>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</si>
  <si>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</si>
  <si>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</si>
  <si>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</si>
  <si>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</si>
  <si>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</si>
  <si>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</si>
  <si>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</si>
  <si>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</si>
  <si>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</si>
  <si>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</si>
  <si>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</si>
  <si>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</si>
  <si>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</si>
  <si>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</si>
  <si>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</si>
  <si>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</si>
  <si>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</si>
  <si>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</si>
  <si>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</si>
  <si>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</si>
  <si>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</si>
  <si>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</si>
  <si>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</si>
  <si>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</si>
  <si>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</si>
  <si>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</si>
  <si>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</si>
  <si>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</si>
  <si>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</si>
  <si>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</si>
  <si>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</si>
  <si>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</si>
  <si>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</si>
  <si>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</si>
  <si>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</si>
  <si>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</si>
  <si>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</si>
  <si>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</si>
  <si>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</si>
  <si>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</si>
  <si>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</si>
  <si>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</si>
  <si>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</si>
  <si>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</si>
  <si>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</si>
  <si>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</si>
  <si>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</si>
  <si>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</si>
  <si>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</si>
  <si>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</si>
  <si>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</si>
  <si>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</si>
  <si>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</si>
  <si>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</si>
  <si>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</si>
  <si>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</si>
  <si>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</si>
  <si>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</si>
  <si>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</si>
  <si>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</si>
  <si>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</si>
  <si>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</si>
  <si>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</si>
  <si>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</si>
  <si>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</si>
  <si>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</si>
  <si>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</si>
  <si>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</si>
  <si>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</si>
  <si>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</si>
  <si>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</si>
  <si>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</si>
  <si>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</si>
  <si>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</si>
  <si>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</si>
  <si>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</si>
  <si>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</si>
  <si>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</si>
  <si>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</si>
  <si>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</si>
  <si>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</si>
  <si>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</si>
  <si>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</si>
  <si>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</si>
  <si>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</si>
  <si>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</si>
  <si>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</si>
  <si>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</si>
  <si>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</si>
  <si>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</si>
  <si>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</si>
  <si>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</si>
  <si>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</si>
  <si>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</si>
  <si>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</si>
  <si>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</si>
  <si>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</si>
  <si>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</si>
  <si>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</si>
  <si>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</si>
  <si>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</si>
  <si>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</si>
  <si>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</si>
  <si>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</si>
  <si>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</si>
  <si>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</si>
  <si>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</si>
  <si>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</si>
  <si>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</si>
  <si>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</si>
  <si>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</si>
  <si>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</si>
  <si>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</si>
  <si>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</si>
  <si>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</si>
  <si>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</si>
  <si>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</si>
  <si>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</si>
  <si>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</si>
  <si>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</si>
  <si>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</si>
  <si>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</si>
  <si>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</si>
  <si>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</si>
  <si>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</si>
  <si>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</si>
  <si>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</si>
  <si>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</si>
  <si>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</si>
  <si>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</si>
  <si>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</si>
  <si>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</si>
  <si>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</si>
  <si>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</si>
  <si>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</si>
  <si>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</si>
  <si>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</si>
  <si>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</si>
  <si>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</si>
  <si>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</si>
  <si>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</si>
  <si>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</si>
  <si>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</si>
  <si>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</si>
  <si>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</si>
  <si>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</si>
  <si>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</si>
  <si>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</si>
  <si>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</si>
  <si>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</si>
  <si>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</si>
  <si>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</si>
  <si>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</si>
  <si>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</si>
  <si>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</si>
  <si>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</si>
  <si>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</si>
  <si>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</si>
  <si>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</si>
  <si>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</si>
  <si>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</si>
  <si>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</si>
  <si>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</si>
  <si>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</si>
  <si>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</si>
  <si>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</si>
  <si>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</si>
  <si>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</si>
  <si>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</si>
  <si>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</si>
  <si>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</si>
  <si>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</si>
  <si>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</si>
  <si>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</si>
  <si>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</si>
  <si>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</si>
  <si>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</si>
  <si>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</si>
  <si>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</si>
  <si>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</si>
  <si>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</si>
  <si>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</si>
  <si>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</si>
  <si>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</si>
  <si>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</si>
  <si>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</si>
  <si>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</si>
  <si>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</si>
  <si>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</si>
  <si>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</si>
  <si>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</si>
  <si>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</si>
  <si>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</si>
  <si>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</si>
  <si>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</si>
  <si>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</si>
  <si>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</si>
  <si>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</si>
  <si>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</si>
  <si>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</si>
  <si>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</si>
  <si>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</si>
  <si>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</si>
  <si>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</si>
  <si>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</si>
  <si>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</si>
  <si>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</si>
  <si>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</si>
  <si>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</si>
  <si>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</si>
  <si>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</si>
  <si>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</si>
  <si>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</si>
  <si>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</si>
  <si>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</si>
  <si>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</si>
  <si>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</si>
  <si>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</si>
  <si>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</si>
  <si>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</si>
  <si>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</si>
  <si>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</si>
  <si>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</si>
  <si>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</si>
  <si>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</si>
  <si>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</si>
  <si>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</si>
  <si>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</si>
  <si>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</si>
  <si>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</si>
  <si>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</si>
  <si>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</si>
  <si>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</si>
  <si>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</si>
  <si>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</si>
  <si>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</si>
  <si>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</si>
  <si>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</si>
  <si>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</si>
  <si>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</si>
  <si>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</si>
  <si>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</si>
  <si>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</si>
  <si>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</si>
  <si>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</si>
  <si>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</si>
  <si>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</si>
  <si>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</si>
  <si>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</si>
  <si>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</si>
  <si>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</si>
  <si>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</si>
  <si>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</si>
  <si>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</si>
  <si>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</si>
  <si>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</si>
  <si>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</si>
  <si>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</si>
  <si>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</si>
  <si>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</si>
  <si>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</si>
  <si>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</si>
  <si>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</si>
  <si>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</si>
  <si>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</si>
  <si>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</si>
  <si>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</si>
  <si>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</si>
  <si>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</si>
  <si>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</si>
  <si>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</si>
  <si>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</si>
  <si>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</si>
  <si>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</si>
  <si>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</si>
  <si>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</si>
  <si>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</si>
  <si>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</si>
  <si>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</si>
  <si>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</si>
  <si>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</si>
  <si>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</si>
  <si>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</si>
  <si>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</si>
  <si>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</si>
  <si>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</si>
  <si>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</si>
  <si>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</si>
  <si>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</si>
  <si>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</si>
  <si>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</si>
  <si>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</si>
  <si>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</si>
  <si>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</si>
  <si>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</si>
  <si>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</si>
  <si>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</si>
  <si>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</si>
  <si>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</si>
  <si>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</si>
  <si>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</si>
  <si>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</si>
  <si>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</si>
  <si>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</si>
  <si>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</si>
  <si>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</si>
  <si>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</si>
  <si>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</si>
  <si>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</si>
  <si>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</si>
  <si>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</si>
  <si>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</si>
  <si>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</si>
  <si>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</si>
  <si>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</si>
  <si>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</si>
  <si>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</si>
  <si>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</si>
  <si>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</si>
  <si>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</si>
  <si>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</si>
  <si>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</si>
  <si>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</si>
  <si>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</si>
  <si>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</si>
  <si>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</si>
  <si>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</si>
  <si>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</si>
  <si>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</si>
  <si>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</si>
  <si>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</si>
  <si>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</si>
  <si>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</si>
  <si>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</si>
  <si>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</si>
  <si>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</si>
  <si>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</si>
  <si>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</si>
  <si>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</si>
  <si>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</si>
  <si>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</si>
  <si>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</si>
  <si>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</si>
  <si>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</si>
  <si>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</si>
  <si>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</si>
  <si>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</si>
  <si>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</si>
  <si>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</si>
  <si>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</si>
  <si>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</si>
  <si>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</si>
  <si>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</si>
  <si>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</si>
  <si>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</si>
  <si>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</si>
  <si>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</si>
  <si>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</si>
  <si>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</si>
  <si>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</si>
  <si>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</si>
  <si>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</si>
  <si>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</si>
  <si>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</si>
  <si>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</si>
  <si>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</si>
  <si>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</si>
  <si>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</si>
  <si>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</si>
  <si>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</si>
  <si>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</si>
  <si>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</si>
  <si>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</si>
  <si>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</si>
  <si>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</si>
  <si>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</si>
  <si>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</si>
  <si>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</si>
  <si>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</si>
  <si>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</si>
  <si>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</si>
  <si>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</si>
  <si>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</si>
  <si>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</si>
  <si>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</si>
  <si>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</si>
  <si>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</si>
  <si>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</si>
  <si>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</si>
  <si>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</si>
  <si>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</si>
  <si>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</si>
  <si>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</si>
  <si>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</si>
  <si>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</si>
  <si>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</si>
  <si>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</si>
  <si>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</si>
  <si>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</si>
  <si>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</si>
  <si>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</si>
  <si>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</si>
  <si>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</si>
  <si>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</si>
  <si>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</si>
  <si>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</si>
  <si>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</si>
  <si>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</si>
  <si>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</si>
  <si>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</si>
  <si>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</si>
  <si>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</si>
  <si>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</si>
  <si>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</si>
  <si>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</si>
  <si>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</si>
  <si>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</si>
  <si>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</si>
  <si>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</si>
  <si>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</si>
  <si>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</si>
  <si>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</si>
  <si>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</si>
  <si>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</si>
  <si>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</si>
  <si>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</si>
  <si>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</si>
  <si>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</si>
  <si>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</si>
  <si>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</si>
  <si>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</si>
  <si>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</si>
  <si>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</si>
  <si>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</si>
  <si>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</si>
  <si>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</si>
  <si>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</si>
  <si>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</si>
  <si>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</si>
  <si>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</si>
  <si>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</si>
  <si>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</si>
  <si>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</si>
  <si>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</si>
  <si>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</si>
  <si>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</si>
  <si>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</si>
  <si>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</si>
  <si>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</si>
  <si>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</si>
  <si>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</si>
  <si>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</si>
  <si>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</si>
  <si>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</si>
  <si>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</si>
  <si>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</si>
  <si>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</si>
  <si>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</si>
  <si>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</si>
  <si>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</si>
  <si>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</si>
  <si>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</si>
  <si>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</si>
  <si>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</si>
  <si>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</si>
  <si>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</si>
  <si>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</si>
  <si>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</si>
  <si>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</si>
  <si>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</si>
  <si>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</si>
  <si>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</si>
  <si>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</si>
  <si>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</si>
  <si>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</si>
  <si>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</si>
  <si>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</si>
  <si>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</si>
  <si>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</si>
  <si>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</si>
  <si>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</si>
  <si>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</si>
  <si>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</si>
  <si>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</si>
  <si>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</si>
  <si>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</si>
  <si>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</si>
  <si>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</si>
  <si>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</si>
  <si>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</si>
  <si>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</si>
  <si>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</si>
  <si>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</si>
  <si>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</si>
  <si>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</si>
  <si>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</si>
  <si>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</si>
  <si>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</si>
  <si>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</si>
  <si>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</si>
  <si>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</si>
  <si>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</si>
  <si>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</si>
  <si>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</si>
  <si>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</si>
  <si>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</si>
  <si>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</si>
  <si>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</si>
  <si>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</si>
  <si>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</si>
  <si>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</si>
  <si>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</si>
  <si>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</si>
  <si>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</si>
  <si>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</si>
  <si>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</si>
  <si>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</si>
  <si>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</si>
  <si>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</si>
  <si>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</si>
  <si>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</si>
  <si>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</si>
  <si>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</si>
  <si>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</si>
  <si>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</si>
  <si>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</si>
  <si>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</si>
  <si>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</si>
  <si>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</si>
  <si>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</si>
  <si>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</si>
  <si>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</si>
  <si>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</si>
  <si>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</si>
  <si>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</si>
  <si>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</si>
  <si>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</si>
  <si>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</si>
  <si>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</si>
  <si>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</si>
  <si>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</si>
  <si>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</si>
  <si>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</si>
  <si>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</si>
  <si>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</si>
  <si>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</si>
  <si>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</si>
  <si>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</si>
  <si>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</si>
  <si>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</si>
  <si>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</si>
  <si>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</si>
  <si>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</si>
  <si>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</si>
  <si>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</si>
  <si>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</si>
  <si>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</si>
  <si>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</si>
  <si>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</si>
  <si>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</si>
  <si>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</si>
  <si>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</si>
  <si>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</si>
  <si>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</si>
  <si>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</si>
  <si>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</si>
  <si>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</si>
  <si>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</si>
  <si>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</si>
  <si>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</si>
  <si>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</si>
  <si>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</si>
  <si>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</si>
  <si>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</si>
  <si>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</si>
  <si>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</si>
  <si>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</si>
  <si>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</si>
  <si>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</si>
  <si>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</si>
  <si>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</si>
  <si>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</si>
  <si>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</si>
  <si>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</si>
  <si>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</si>
  <si>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</si>
  <si>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</si>
  <si>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</si>
  <si>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</si>
  <si>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</si>
  <si>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</si>
  <si>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</si>
  <si>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</si>
  <si>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</si>
  <si>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</si>
  <si>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</si>
  <si>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</si>
  <si>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</si>
  <si>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</si>
  <si>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</si>
  <si>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</si>
  <si>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</si>
  <si>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</si>
  <si>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</si>
  <si>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</si>
  <si>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</si>
  <si>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</si>
  <si>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</si>
  <si>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</si>
  <si>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</si>
  <si>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</si>
  <si>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</si>
  <si>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</si>
  <si>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</si>
  <si>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</si>
  <si>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</si>
  <si>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</si>
  <si>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</si>
  <si>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</si>
  <si>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</si>
  <si>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</si>
  <si>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</si>
  <si>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</si>
  <si>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</si>
  <si>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</si>
  <si>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</si>
  <si>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</si>
  <si>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</si>
  <si>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</si>
  <si>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</si>
  <si>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</si>
  <si>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</si>
  <si>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</si>
  <si>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</si>
  <si>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</si>
  <si>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</si>
  <si>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</si>
  <si>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</si>
  <si>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</si>
  <si>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</si>
  <si>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</si>
  <si>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</si>
  <si>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</si>
  <si>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</si>
  <si>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</si>
  <si>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</si>
  <si>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</si>
  <si>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</si>
  <si>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</si>
  <si>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</si>
  <si>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</si>
  <si>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</si>
  <si>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</si>
  <si>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</si>
  <si>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</si>
  <si>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</si>
  <si>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</si>
  <si>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</si>
  <si>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</si>
  <si>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</si>
  <si>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</si>
  <si>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</si>
  <si>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</si>
  <si>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</si>
  <si>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</si>
  <si>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</si>
  <si>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</si>
  <si>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</si>
  <si>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</si>
  <si>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</si>
  <si>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</si>
  <si>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</si>
  <si>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</si>
  <si>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</si>
  <si>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</si>
  <si>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</si>
  <si>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</si>
  <si>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</si>
  <si>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</si>
  <si>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</si>
  <si>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</si>
  <si>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</si>
  <si>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</si>
  <si>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</si>
  <si>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</si>
  <si>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</si>
  <si>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</si>
  <si>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</si>
  <si>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</si>
  <si>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</si>
  <si>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</si>
  <si>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</si>
  <si>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</si>
  <si>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</si>
  <si>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</si>
  <si>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</si>
  <si>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</si>
  <si>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</si>
  <si>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</si>
  <si>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</si>
  <si>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</si>
  <si>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</si>
  <si>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</si>
  <si>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</si>
  <si>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</si>
  <si>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</si>
  <si>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</si>
  <si>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</si>
  <si>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</si>
  <si>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</si>
  <si>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</si>
  <si>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</si>
  <si>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</si>
  <si>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</si>
  <si>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</si>
  <si>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</si>
  <si>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</si>
  <si>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</si>
  <si>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</si>
  <si>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</si>
  <si>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</si>
  <si>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</si>
  <si>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</si>
  <si>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</si>
  <si>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</si>
  <si>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</si>
  <si>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</si>
  <si>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</si>
  <si>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</si>
  <si>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</si>
  <si>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</si>
  <si>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</si>
  <si>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</si>
  <si>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</si>
  <si>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</si>
  <si>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</si>
  <si>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</si>
  <si>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</si>
  <si>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</si>
  <si>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</si>
  <si>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</si>
  <si>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</si>
  <si>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</si>
  <si>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</si>
  <si>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</si>
  <si>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</si>
  <si>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</si>
  <si>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</si>
  <si>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</si>
  <si>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</si>
  <si>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</si>
  <si>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</si>
  <si>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</si>
  <si>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</si>
  <si>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</si>
  <si>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</si>
  <si>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</si>
  <si>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</si>
  <si>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</si>
  <si>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</si>
  <si>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</si>
  <si>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</si>
  <si>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</si>
  <si>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</si>
  <si>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</si>
  <si>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</si>
  <si>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</si>
  <si>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</si>
  <si>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</si>
  <si>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</si>
  <si>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</si>
  <si>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</si>
  <si>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</si>
  <si>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</si>
  <si>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</si>
  <si>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</si>
  <si>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</si>
  <si>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</si>
  <si>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</si>
  <si>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</si>
  <si>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</si>
  <si>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</si>
  <si>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</si>
  <si>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</si>
  <si>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</si>
  <si>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</si>
  <si>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</si>
  <si>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</si>
  <si>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</si>
  <si>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</si>
  <si>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</si>
  <si>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</si>
  <si>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</si>
  <si>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</si>
  <si>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</si>
  <si>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</si>
  <si>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</si>
  <si>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</si>
  <si>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</si>
  <si>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</si>
  <si>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</si>
  <si>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</si>
  <si>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</si>
  <si>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</si>
  <si>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</si>
  <si>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</si>
  <si>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</si>
  <si>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</si>
  <si>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</si>
  <si>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</si>
  <si>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</si>
  <si>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</si>
  <si>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</si>
  <si>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</si>
  <si>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</si>
  <si>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</si>
  <si>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</si>
  <si>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</si>
  <si>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</si>
  <si>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</si>
  <si>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</si>
  <si>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</si>
  <si>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</si>
  <si>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</si>
  <si>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</si>
  <si>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</si>
  <si>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</si>
  <si>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</si>
  <si>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</si>
  <si>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</si>
  <si>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</si>
  <si>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</si>
  <si>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</si>
  <si>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</si>
  <si>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</si>
  <si>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</si>
  <si>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</si>
  <si>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</si>
  <si>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</si>
  <si>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</si>
  <si>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</si>
  <si>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</si>
  <si>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</si>
  <si>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</si>
  <si>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</si>
  <si>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</si>
  <si>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</si>
  <si>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</si>
  <si>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</si>
  <si>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</si>
  <si>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</si>
  <si>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</si>
  <si>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</si>
  <si>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</si>
  <si>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</si>
  <si>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</si>
  <si>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</si>
  <si>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</si>
  <si>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</si>
  <si>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</si>
  <si>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</si>
  <si>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</si>
  <si>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</si>
  <si>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</si>
  <si>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</si>
  <si>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</si>
  <si>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</si>
  <si>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</si>
  <si>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</si>
  <si>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</si>
  <si>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</si>
  <si>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</si>
  <si>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</si>
  <si>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</si>
  <si>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</si>
  <si>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</si>
  <si>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</si>
  <si>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</si>
  <si>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</si>
  <si>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</si>
  <si>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</si>
  <si>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</si>
  <si>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</si>
  <si>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</si>
  <si>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</si>
  <si>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</si>
  <si>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</si>
  <si>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</si>
  <si>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</si>
  <si>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</si>
  <si>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</si>
  <si>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</si>
  <si>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</si>
  <si>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</si>
  <si>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</si>
  <si>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</si>
  <si>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</si>
  <si>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</si>
  <si>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</si>
  <si>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</si>
  <si>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</si>
  <si>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</si>
  <si>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</si>
  <si>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</si>
  <si>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</si>
  <si>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</si>
  <si>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</si>
  <si>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</si>
  <si>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</si>
  <si>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</si>
  <si>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</si>
  <si>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</si>
  <si>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</si>
  <si>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</si>
  <si>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</si>
  <si>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</si>
  <si>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</si>
  <si>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</si>
  <si>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</si>
  <si>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</si>
  <si>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</si>
  <si>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</si>
  <si>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</si>
  <si>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</si>
  <si>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</si>
  <si>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</si>
  <si>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</si>
  <si>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</si>
  <si>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</si>
  <si>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</si>
  <si>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</si>
  <si>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</si>
  <si>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</si>
  <si>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</si>
  <si>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</si>
  <si>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</si>
  <si>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</si>
  <si>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</si>
  <si>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</si>
  <si>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</si>
  <si>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</si>
  <si>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</si>
  <si>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</si>
  <si>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</si>
  <si>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</si>
  <si>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</si>
  <si>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</si>
  <si>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</si>
  <si>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</si>
  <si>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</si>
  <si>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</si>
  <si>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</si>
  <si>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</si>
  <si>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</si>
  <si>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</si>
  <si>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</si>
  <si>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</si>
  <si>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</si>
  <si>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</si>
  <si>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</si>
  <si>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</si>
  <si>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</si>
  <si>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</si>
  <si>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</si>
  <si>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</si>
  <si>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</si>
  <si>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</si>
  <si>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</si>
  <si>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</si>
  <si>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</si>
  <si>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</si>
  <si>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</si>
  <si>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</si>
  <si>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</si>
  <si>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</si>
  <si>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</si>
  <si>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</si>
  <si>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</si>
  <si>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</si>
  <si>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</si>
  <si>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</si>
  <si>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</si>
  <si>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</si>
  <si>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</si>
  <si>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</si>
  <si>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</si>
  <si>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</si>
  <si>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</si>
  <si>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</si>
  <si>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</si>
  <si>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</si>
  <si>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</si>
  <si>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</si>
  <si>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</si>
  <si>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</si>
  <si>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</si>
  <si>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</si>
  <si>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</si>
  <si>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</si>
  <si>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</si>
  <si>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</si>
  <si>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</si>
  <si>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</si>
  <si>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</si>
  <si>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</si>
  <si>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</si>
  <si>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</si>
  <si>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</si>
  <si>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</si>
  <si>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</si>
  <si>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</si>
  <si>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</si>
  <si>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</si>
  <si>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</si>
  <si>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</si>
  <si>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</si>
  <si>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</si>
  <si>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</si>
  <si>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</si>
  <si>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</si>
  <si>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</si>
  <si>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</si>
  <si>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</si>
  <si>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</si>
  <si>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</si>
  <si>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</si>
  <si>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</si>
  <si>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</si>
  <si>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</si>
  <si>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</si>
  <si>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</si>
  <si>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</si>
  <si>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</si>
  <si>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</si>
  <si>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</si>
  <si>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</si>
  <si>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</si>
  <si>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</si>
  <si>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</si>
  <si>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</si>
  <si>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</si>
  <si>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</si>
  <si>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</si>
  <si>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</si>
  <si>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</si>
  <si>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</si>
  <si>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</si>
  <si>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</si>
  <si>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</si>
  <si>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</si>
  <si>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</si>
  <si>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</si>
  <si>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</si>
  <si>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</si>
  <si>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</si>
  <si>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</si>
  <si>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</si>
  <si>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</si>
  <si>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</si>
  <si>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</si>
  <si>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</si>
  <si>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</si>
  <si>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</si>
  <si>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</si>
  <si>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</si>
  <si>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</si>
  <si>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</si>
  <si>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</si>
  <si>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</si>
  <si>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</si>
  <si>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</si>
  <si>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</si>
  <si>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</si>
  <si>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</si>
  <si>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</si>
  <si>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</si>
  <si>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</si>
  <si>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</si>
  <si>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</si>
  <si>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</si>
  <si>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</si>
  <si>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</si>
  <si>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</si>
  <si>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</si>
  <si>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</si>
  <si>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</si>
  <si>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</si>
  <si>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</si>
  <si>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</si>
  <si>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</si>
  <si>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</si>
  <si>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</si>
  <si>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</si>
  <si>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</si>
  <si>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</si>
  <si>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</si>
  <si>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</si>
  <si>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</si>
  <si>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</si>
  <si>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</si>
  <si>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</si>
  <si>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</si>
  <si>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</si>
  <si>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</si>
  <si>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</si>
  <si>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</si>
  <si>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</si>
  <si>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</si>
  <si>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</si>
  <si>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</si>
  <si>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</si>
  <si>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</si>
  <si>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</si>
  <si>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</si>
  <si>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</si>
  <si>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</si>
  <si>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</si>
  <si>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</si>
  <si>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</si>
  <si>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</si>
  <si>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</si>
  <si>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</si>
  <si>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</si>
  <si>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</si>
  <si>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</si>
  <si>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</si>
  <si>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</si>
  <si>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</si>
  <si>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</si>
  <si>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</si>
  <si>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</si>
  <si>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</si>
  <si>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</si>
  <si>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</si>
  <si>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</si>
  <si>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</si>
  <si>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</si>
  <si>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</si>
  <si>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</si>
  <si>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</si>
  <si>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</si>
  <si>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</si>
  <si>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</si>
  <si>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</si>
  <si>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</si>
  <si>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</si>
  <si>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</si>
  <si>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</si>
  <si>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</si>
  <si>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</si>
  <si>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</si>
  <si>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</si>
  <si>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</si>
  <si>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</si>
  <si>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</si>
  <si>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</si>
  <si>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</si>
  <si>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</si>
  <si>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</si>
  <si>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</si>
  <si>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</si>
  <si>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</si>
  <si>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</si>
  <si>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</si>
  <si>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</si>
  <si>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</si>
  <si>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</si>
  <si>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</si>
  <si>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</si>
  <si>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</si>
  <si>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</si>
  <si>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</si>
  <si>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</si>
  <si>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</si>
  <si>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</si>
  <si>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</si>
  <si>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</si>
  <si>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</si>
  <si>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</si>
  <si>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</si>
  <si>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</si>
  <si>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</si>
  <si>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</si>
  <si>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</si>
  <si>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</si>
  <si>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</si>
  <si>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</si>
  <si>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</si>
  <si>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</si>
  <si>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</si>
  <si>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</si>
  <si>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</si>
  <si>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</si>
  <si>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</si>
  <si>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</si>
  <si>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</si>
  <si>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</si>
  <si>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</si>
  <si>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</si>
  <si>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</si>
  <si>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</si>
  <si>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</si>
  <si>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</si>
  <si>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</si>
  <si>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</si>
  <si>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</si>
  <si>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</si>
  <si>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</si>
  <si>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</si>
  <si>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</si>
  <si>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</si>
  <si>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</si>
  <si>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</si>
  <si>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</si>
  <si>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</si>
  <si>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</si>
  <si>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</si>
  <si>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</si>
  <si>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</si>
  <si>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</si>
  <si>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</si>
  <si>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</si>
  <si>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</si>
  <si>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</si>
  <si>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</si>
  <si>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</si>
  <si>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</si>
  <si>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</si>
  <si>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</si>
  <si>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</si>
  <si>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</si>
  <si>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</si>
  <si>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</si>
  <si>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</si>
  <si>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</si>
  <si>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</si>
  <si>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</si>
  <si>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</si>
  <si>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</si>
  <si>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</si>
  <si>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</si>
  <si>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</si>
  <si>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</si>
  <si>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</si>
  <si>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</si>
  <si>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</si>
  <si>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</si>
  <si>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</si>
  <si>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</si>
  <si>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</si>
  <si>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</si>
  <si>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</si>
  <si>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</si>
  <si>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</si>
  <si>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</si>
  <si>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</si>
  <si>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</si>
  <si>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</si>
  <si>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</si>
  <si>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</si>
  <si>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</si>
  <si>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</si>
  <si>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</si>
  <si>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</si>
  <si>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</si>
  <si>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</si>
  <si>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</si>
  <si>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</si>
  <si>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</si>
  <si>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</si>
  <si>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</si>
  <si>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</si>
  <si>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</si>
  <si>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</si>
  <si>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</si>
  <si>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</si>
  <si>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</si>
  <si>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</si>
  <si>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</si>
  <si>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</si>
  <si>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</si>
  <si>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</si>
  <si>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</si>
  <si>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</si>
  <si>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</si>
  <si>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</si>
  <si>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</si>
  <si>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</si>
  <si>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</si>
  <si>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</si>
  <si>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</si>
  <si>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</si>
  <si>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</si>
  <si>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</si>
  <si>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</si>
  <si>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</si>
  <si>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</si>
  <si>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</si>
  <si>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</si>
  <si>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</si>
  <si>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</si>
  <si>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</si>
  <si>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</si>
  <si>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</si>
  <si>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</si>
  <si>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</si>
  <si>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</si>
  <si>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</si>
  <si>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</si>
  <si>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</si>
  <si>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</si>
  <si>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</si>
  <si>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</si>
  <si>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</si>
  <si>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</si>
  <si>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</si>
  <si>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</si>
  <si>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</si>
  <si>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</si>
  <si>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</si>
  <si>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</si>
  <si>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</si>
  <si>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</si>
  <si>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</si>
  <si>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</si>
  <si>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</si>
  <si>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</si>
  <si>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</si>
  <si>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</si>
  <si>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</si>
  <si>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</si>
  <si>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</si>
  <si>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</si>
  <si>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</si>
  <si>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</si>
  <si>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</si>
  <si>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</si>
  <si>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</si>
  <si>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</si>
  <si>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</si>
  <si>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</si>
  <si>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</si>
  <si>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</si>
  <si>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</si>
  <si>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</si>
  <si>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</si>
  <si>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</si>
  <si>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</si>
  <si>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</si>
  <si>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</si>
  <si>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</si>
  <si>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</si>
  <si>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</si>
  <si>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</si>
  <si>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</si>
  <si>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</si>
  <si>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</si>
  <si>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</si>
  <si>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</si>
  <si>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</si>
  <si>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</si>
  <si>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</si>
  <si>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</si>
  <si>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</si>
  <si>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</si>
  <si>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</si>
  <si>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</si>
  <si>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</si>
  <si>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</si>
  <si>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</si>
  <si>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</si>
  <si>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</si>
  <si>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</si>
  <si>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</si>
  <si>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</si>
  <si>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</si>
  <si>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</si>
  <si>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</si>
  <si>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</si>
  <si>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</si>
  <si>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</si>
  <si>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</si>
  <si>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</si>
  <si>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</si>
  <si>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</si>
  <si>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</si>
  <si>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</si>
  <si>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</si>
  <si>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</si>
  <si>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</si>
  <si>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</si>
  <si>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</si>
  <si>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</si>
  <si>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</si>
  <si>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</si>
  <si>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</si>
  <si>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</si>
  <si>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</si>
  <si>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</si>
  <si>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</si>
  <si>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</si>
  <si>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</si>
  <si>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</si>
  <si>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</si>
  <si>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</si>
  <si>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</si>
  <si>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</si>
  <si>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</si>
  <si>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</si>
  <si>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</si>
  <si>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</si>
  <si>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</si>
  <si>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</si>
  <si>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</si>
  <si>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</si>
  <si>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</si>
  <si>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</si>
  <si>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</si>
  <si>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</si>
  <si>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</si>
  <si>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</si>
  <si>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</si>
  <si>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</si>
  <si>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</si>
  <si>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</si>
  <si>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</si>
  <si>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</si>
  <si>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</si>
  <si>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</si>
  <si>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</si>
  <si>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</si>
  <si>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</si>
  <si>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</si>
  <si>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</si>
  <si>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</si>
  <si>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</si>
  <si>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</si>
  <si>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</si>
  <si>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</si>
  <si>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</si>
  <si>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</si>
  <si>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</si>
  <si>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</si>
  <si>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</si>
  <si>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</si>
  <si>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</si>
  <si>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</si>
  <si>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</si>
  <si>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</si>
  <si>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</si>
  <si>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</si>
  <si>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</si>
  <si>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</si>
  <si>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</si>
  <si>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</si>
  <si>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</si>
  <si>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</si>
  <si>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</si>
  <si>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</si>
  <si>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</si>
  <si>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</si>
  <si>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</si>
  <si>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</si>
  <si>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</si>
  <si>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</si>
  <si>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</si>
  <si>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</si>
  <si>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</si>
  <si>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</si>
  <si>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</si>
  <si>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</si>
  <si>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</si>
  <si>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</si>
  <si>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</si>
  <si>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</si>
  <si>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</si>
  <si>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</si>
  <si>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</si>
  <si>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</si>
  <si>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</si>
  <si>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</si>
  <si>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</si>
  <si>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</si>
  <si>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</si>
  <si>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</si>
  <si>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</si>
  <si>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</si>
  <si>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</si>
  <si>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</si>
  <si>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</si>
  <si>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</si>
  <si>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</si>
  <si>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</si>
  <si>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</si>
  <si>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</si>
  <si>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</si>
  <si>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</si>
  <si>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</si>
  <si>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</si>
  <si>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</si>
  <si>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</si>
  <si>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</si>
  <si>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</si>
  <si>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</si>
  <si>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</si>
  <si>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</si>
  <si>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</si>
  <si>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</si>
  <si>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</si>
  <si>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</si>
  <si>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</si>
  <si>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</si>
  <si>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</si>
  <si>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</si>
  <si>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</si>
  <si>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</si>
  <si>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</si>
  <si>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</si>
  <si>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</si>
  <si>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</si>
  <si>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</si>
  <si>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</si>
  <si>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</si>
  <si>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</si>
  <si>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</si>
  <si>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</si>
  <si>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</si>
  <si>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</si>
  <si>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</si>
  <si>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</si>
  <si>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</si>
  <si>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</si>
  <si>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</si>
  <si>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</si>
  <si>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</si>
  <si>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</si>
  <si>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</si>
  <si>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</si>
  <si>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</si>
  <si>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</si>
  <si>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</si>
  <si>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</si>
  <si>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</si>
  <si>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</si>
  <si>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</si>
  <si>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</si>
  <si>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</si>
  <si>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</si>
  <si>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</si>
  <si>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</si>
  <si>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</si>
  <si>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</si>
  <si>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</si>
  <si>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</si>
  <si>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</si>
  <si>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</si>
  <si>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</si>
  <si>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</si>
  <si>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</si>
  <si>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</si>
  <si>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</si>
  <si>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</si>
  <si>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</si>
  <si>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</si>
  <si>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</si>
  <si>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</si>
  <si>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</si>
  <si>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</si>
  <si>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</si>
  <si>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</si>
  <si>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</si>
  <si>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</si>
  <si>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</si>
  <si>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</si>
  <si>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</si>
  <si>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</si>
  <si>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</si>
  <si>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</si>
  <si>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</si>
  <si>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</si>
  <si>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</si>
  <si>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</si>
  <si>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</si>
  <si>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</si>
  <si>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</si>
  <si>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</si>
  <si>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</si>
  <si>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</si>
  <si>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</si>
  <si>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</si>
  <si>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</si>
  <si>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</si>
  <si>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</si>
  <si>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</si>
  <si>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</si>
  <si>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</si>
  <si>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</si>
  <si>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</si>
  <si>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</si>
  <si>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</si>
  <si>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</si>
  <si>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</si>
  <si>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</si>
  <si>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</si>
  <si>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</si>
  <si>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</si>
  <si>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</si>
  <si>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</si>
  <si>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</si>
  <si>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</si>
  <si>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</si>
  <si>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</si>
  <si>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</si>
  <si>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</si>
  <si>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</si>
  <si>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</si>
  <si>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</si>
  <si>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</si>
  <si>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</si>
  <si>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</si>
  <si>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</si>
  <si>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</si>
  <si>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</si>
  <si>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</si>
  <si>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</si>
  <si>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</si>
  <si>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</si>
  <si>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</si>
  <si>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</si>
  <si>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</si>
  <si>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</si>
  <si>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</si>
  <si>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</si>
  <si>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</si>
  <si>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</si>
  <si>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</si>
  <si>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</si>
  <si>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</si>
  <si>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</si>
  <si>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</si>
  <si>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</si>
  <si>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</si>
  <si>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</si>
  <si>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</si>
  <si>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</si>
  <si>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</si>
  <si>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</si>
  <si>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</si>
  <si>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</si>
  <si>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</si>
  <si>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</si>
  <si>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</si>
  <si>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</si>
  <si>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</si>
  <si>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</si>
  <si>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</si>
  <si>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</si>
  <si>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</si>
  <si>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</si>
  <si>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</si>
  <si>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</si>
  <si>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</si>
  <si>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</si>
  <si>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</si>
  <si>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</si>
  <si>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</si>
  <si>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</si>
  <si>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</si>
  <si>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</si>
  <si>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</si>
  <si>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</si>
  <si>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</si>
  <si>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</si>
  <si>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</si>
  <si>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</si>
  <si>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</si>
  <si>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</si>
  <si>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</si>
  <si>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</si>
  <si>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</si>
  <si>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</si>
  <si>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</si>
  <si>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</si>
  <si>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</si>
  <si>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</si>
  <si>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</si>
  <si>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</si>
  <si>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</si>
  <si>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</si>
  <si>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</si>
  <si>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</si>
  <si>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</si>
  <si>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</si>
  <si>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</si>
  <si>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</si>
  <si>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</si>
  <si>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</si>
  <si>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</si>
  <si>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</si>
  <si>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</si>
  <si>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</si>
  <si>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</si>
  <si>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</si>
  <si>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</si>
  <si>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</si>
  <si>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</si>
  <si>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</si>
  <si>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</si>
  <si>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</si>
  <si>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</si>
  <si>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</si>
  <si>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</si>
  <si>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</si>
  <si>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</si>
  <si>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</si>
  <si>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</si>
  <si>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</si>
  <si>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</si>
  <si>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</si>
  <si>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</si>
  <si>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</si>
  <si>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</si>
  <si>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</si>
  <si>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</si>
  <si>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</si>
  <si>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</si>
  <si>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</si>
  <si>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</si>
  <si>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</si>
  <si>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</si>
  <si>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</si>
  <si>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</si>
  <si>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</si>
  <si>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</si>
  <si>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</si>
  <si>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</si>
  <si>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</si>
  <si>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</si>
  <si>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</si>
  <si>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</si>
  <si>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</si>
  <si>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</si>
  <si>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</si>
  <si>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</si>
  <si>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</si>
  <si>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</si>
  <si>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</si>
  <si>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</si>
  <si>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</si>
  <si>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</si>
  <si>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</si>
  <si>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</si>
  <si>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</si>
  <si>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</si>
  <si>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</si>
  <si>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</si>
  <si>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</si>
  <si>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</si>
  <si>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</si>
  <si>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</si>
  <si>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</si>
  <si>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</si>
  <si>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</si>
  <si>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</si>
  <si>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</si>
  <si>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</si>
  <si>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</si>
  <si>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</si>
  <si>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</si>
  <si>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</si>
  <si>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</si>
  <si>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</si>
  <si>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</si>
  <si>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</si>
  <si>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</si>
  <si>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</si>
  <si>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</si>
  <si>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</si>
  <si>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</si>
  <si>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</si>
  <si>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</si>
  <si>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</si>
  <si>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</si>
  <si>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</si>
  <si>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</si>
  <si>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</si>
  <si>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</si>
  <si>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</si>
  <si>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</si>
  <si>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</si>
  <si>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</si>
  <si>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</si>
  <si>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</si>
  <si>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</si>
  <si>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</si>
  <si>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</si>
  <si>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</si>
  <si>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</si>
  <si>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</si>
  <si>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</si>
  <si>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</si>
  <si>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</si>
  <si>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</si>
  <si>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</si>
  <si>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</si>
  <si>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</si>
  <si>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</si>
  <si>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</si>
  <si>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</si>
  <si>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</si>
  <si>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</si>
  <si>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</si>
  <si>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</si>
  <si>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</si>
  <si>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</si>
  <si>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</si>
  <si>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</si>
  <si>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</si>
  <si>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</si>
  <si>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</si>
  <si>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</si>
  <si>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</si>
  <si>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</si>
  <si>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</si>
  <si>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</si>
  <si>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</si>
  <si>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</si>
  <si>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</si>
  <si>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</si>
  <si>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</si>
  <si>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</si>
  <si>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</si>
  <si>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</si>
  <si>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</si>
  <si>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</si>
  <si>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</si>
  <si>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</si>
  <si>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</si>
  <si>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</si>
  <si>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</si>
  <si>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</si>
  <si>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</si>
  <si>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</si>
  <si>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</si>
  <si>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</si>
  <si>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</si>
  <si>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</si>
  <si>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</si>
  <si>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</si>
  <si>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</si>
  <si>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</si>
  <si>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</si>
  <si>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</si>
  <si>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</si>
  <si>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</si>
  <si>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</si>
  <si>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</si>
  <si>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</si>
  <si>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</si>
  <si>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</si>
  <si>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</si>
  <si>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</si>
  <si>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</si>
  <si>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</si>
  <si>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</si>
  <si>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</si>
  <si>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</si>
  <si>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</si>
  <si>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</si>
  <si>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</si>
  <si>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</si>
  <si>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</si>
  <si>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</si>
  <si>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</si>
  <si>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</si>
  <si>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</si>
  <si>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</si>
  <si>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</si>
  <si>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</si>
  <si>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</si>
  <si>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</si>
  <si>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</si>
  <si>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</si>
  <si>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</si>
  <si>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</si>
  <si>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</si>
  <si>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</si>
  <si>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</si>
  <si>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</si>
  <si>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</si>
  <si>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</si>
  <si>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</si>
  <si>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</si>
  <si>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</si>
  <si>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</si>
  <si>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</si>
  <si>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</si>
  <si>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</si>
  <si>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</si>
  <si>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</si>
  <si>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</si>
  <si>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</si>
  <si>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</si>
  <si>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</si>
  <si>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</si>
  <si>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</si>
  <si>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</si>
  <si>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</si>
  <si>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</si>
  <si>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</si>
  <si>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</si>
  <si>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</si>
  <si>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</si>
  <si>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</si>
  <si>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</si>
  <si>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</si>
  <si>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</si>
  <si>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</si>
  <si>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</si>
  <si>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</si>
  <si>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</si>
  <si>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</si>
  <si>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</si>
  <si>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</si>
  <si>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</si>
  <si>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</si>
  <si>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</si>
  <si>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</si>
  <si>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</si>
  <si>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</si>
  <si>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</si>
  <si>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</si>
  <si>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</si>
  <si>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</si>
  <si>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</si>
  <si>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</si>
  <si>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</si>
  <si>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</si>
  <si>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</si>
  <si>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</si>
  <si>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</si>
  <si>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</si>
  <si>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</si>
  <si>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</si>
  <si>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</si>
  <si>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</si>
  <si>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</si>
  <si>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</si>
  <si>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</si>
  <si>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</si>
  <si>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</si>
  <si>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</si>
  <si>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</si>
  <si>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</si>
  <si>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</si>
  <si>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</si>
  <si>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</si>
  <si>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</si>
  <si>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</si>
  <si>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</si>
  <si>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</si>
  <si>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</si>
  <si>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</si>
  <si>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</si>
  <si>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</si>
  <si>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</si>
  <si>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</si>
  <si>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</si>
  <si>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</si>
  <si>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</si>
  <si>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</si>
  <si>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</si>
  <si>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</si>
  <si>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</si>
  <si>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</si>
  <si>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</si>
  <si>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</si>
  <si>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</si>
  <si>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</si>
  <si>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</si>
  <si>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</si>
  <si>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</si>
  <si>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</si>
  <si>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</si>
  <si>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</si>
  <si>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</si>
  <si>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</si>
  <si>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</si>
  <si>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</si>
  <si>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</si>
  <si>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</si>
  <si>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</si>
  <si>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</si>
  <si>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</si>
  <si>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</si>
  <si>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</si>
  <si>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</si>
  <si>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</si>
  <si>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</si>
  <si>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</si>
  <si>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</si>
  <si>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</si>
  <si>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</si>
  <si>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</si>
  <si>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</si>
  <si>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</si>
  <si>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</si>
  <si>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</si>
  <si>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</si>
  <si>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</si>
  <si>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</si>
  <si>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</si>
  <si>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</si>
  <si>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</si>
  <si>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</si>
  <si>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</si>
  <si>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</si>
  <si>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</si>
  <si>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</si>
  <si>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</si>
  <si>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</si>
  <si>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</si>
  <si>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</si>
  <si>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</si>
  <si>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</si>
  <si>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</si>
  <si>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</si>
  <si>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</si>
  <si>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</si>
  <si>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</si>
  <si>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</si>
  <si>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</si>
  <si>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</si>
  <si>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</si>
  <si>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</si>
  <si>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</si>
  <si>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</si>
  <si>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</si>
  <si>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</si>
  <si>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</si>
  <si>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</si>
  <si>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</si>
  <si>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</si>
  <si>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</si>
  <si>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</si>
  <si>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</si>
  <si>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</si>
  <si>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</si>
  <si>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</si>
  <si>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</si>
  <si>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</si>
  <si>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</si>
  <si>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</si>
  <si>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</si>
  <si>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</si>
  <si>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</si>
  <si>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</si>
  <si>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</si>
  <si>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</si>
  <si>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</si>
  <si>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</si>
  <si>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</si>
  <si>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</si>
  <si>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</si>
  <si>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</si>
  <si>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</si>
  <si>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</si>
  <si>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</si>
  <si>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</si>
  <si>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</si>
  <si>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</si>
  <si>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</si>
  <si>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</si>
  <si>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</si>
  <si>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</si>
  <si>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</si>
  <si>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</si>
  <si>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</si>
  <si>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</si>
  <si>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</si>
  <si>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</si>
  <si>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</si>
  <si>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</si>
  <si>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</si>
  <si>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</si>
  <si>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</si>
  <si>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</si>
  <si>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</si>
  <si>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</si>
  <si>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</si>
  <si>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</si>
  <si>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</si>
  <si>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</si>
  <si>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</si>
  <si>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</si>
  <si>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</si>
  <si>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</si>
  <si>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</si>
  <si>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</si>
  <si>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</si>
  <si>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</si>
  <si>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</si>
  <si>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</si>
  <si>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</si>
  <si>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</si>
  <si>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</si>
  <si>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</si>
  <si>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</si>
  <si>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</si>
  <si>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</si>
  <si>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</si>
  <si>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</si>
  <si>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</si>
  <si>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</si>
  <si>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</si>
  <si>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</si>
  <si>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</si>
  <si>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</si>
  <si>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</si>
  <si>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</si>
  <si>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</si>
  <si>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</si>
  <si>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</si>
  <si>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</si>
  <si>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</si>
  <si>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</si>
  <si>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</si>
  <si>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</si>
  <si>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</si>
  <si>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</si>
  <si>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</si>
  <si>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</si>
  <si>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</si>
  <si>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</si>
  <si>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</si>
  <si>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</si>
  <si>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</si>
  <si>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</si>
  <si>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</si>
  <si>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</si>
  <si>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</si>
  <si>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</si>
  <si>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</si>
  <si>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</si>
  <si>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</si>
  <si>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</si>
  <si>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</si>
  <si>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</si>
  <si>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</si>
  <si>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</si>
  <si>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</si>
  <si>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</si>
  <si>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</si>
  <si>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</si>
  <si>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</si>
  <si>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</si>
  <si>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</si>
  <si>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</si>
  <si>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</si>
  <si>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</si>
  <si>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</si>
  <si>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</si>
  <si>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</si>
  <si>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</si>
  <si>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</si>
  <si>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</si>
  <si>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</si>
  <si>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</si>
  <si>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</si>
  <si>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</si>
  <si>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</si>
  <si>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</si>
  <si>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</si>
  <si>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</si>
  <si>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</si>
  <si>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</si>
  <si>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</si>
  <si>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</si>
  <si>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</si>
  <si>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</si>
  <si>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</si>
  <si>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</si>
  <si>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</si>
  <si>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</si>
  <si>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</si>
  <si>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</si>
  <si>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</si>
  <si>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</si>
  <si>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</si>
  <si>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</si>
  <si>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</si>
  <si>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</si>
  <si>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</si>
  <si>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</si>
  <si>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</si>
  <si>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</si>
  <si>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</si>
  <si>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</si>
  <si>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</si>
  <si>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</si>
  <si>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</si>
  <si>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</si>
  <si>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</si>
  <si>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</si>
  <si>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</si>
  <si>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</si>
  <si>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</si>
  <si>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</si>
  <si>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</si>
  <si>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</si>
  <si>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</si>
  <si>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</si>
  <si>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</si>
  <si>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</si>
  <si>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</si>
  <si>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</si>
  <si>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</si>
  <si>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</si>
  <si>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</si>
  <si>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</si>
  <si>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</si>
  <si>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</si>
  <si>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</si>
  <si>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</si>
  <si>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</si>
  <si>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</si>
  <si>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</si>
  <si>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</si>
  <si>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</si>
  <si>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</si>
  <si>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</si>
  <si>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</si>
  <si>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</si>
  <si>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</si>
  <si>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</si>
  <si>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</si>
  <si>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</si>
  <si>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</si>
  <si>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</si>
  <si>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</si>
  <si>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</si>
  <si>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</si>
  <si>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</si>
  <si>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</si>
  <si>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</si>
  <si>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</si>
  <si>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</si>
  <si>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</si>
  <si>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</si>
  <si>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</si>
  <si>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</si>
  <si>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</si>
  <si>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</si>
  <si>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</si>
  <si>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</si>
  <si>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</si>
  <si>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</si>
  <si>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</si>
  <si>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</si>
  <si>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</si>
  <si>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</si>
  <si>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</si>
  <si>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</si>
  <si>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</si>
  <si>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</si>
  <si>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</si>
  <si>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</si>
  <si>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</si>
  <si>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</si>
  <si>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</si>
  <si>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</si>
  <si>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</si>
  <si>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</si>
  <si>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</si>
  <si>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</si>
  <si>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</si>
  <si>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</si>
  <si>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</si>
  <si>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</si>
  <si>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</si>
  <si>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</si>
  <si>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</si>
  <si>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</si>
  <si>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</si>
  <si>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</si>
  <si>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</si>
  <si>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</si>
  <si>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</si>
  <si>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</si>
  <si>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</si>
  <si>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</si>
  <si>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</si>
  <si>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</si>
  <si>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</si>
  <si>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</si>
  <si>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</si>
  <si>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</si>
  <si>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</si>
  <si>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</si>
  <si>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</si>
  <si>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</si>
  <si>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</si>
  <si>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</si>
  <si>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</si>
  <si>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</si>
  <si>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</si>
  <si>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</si>
  <si>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</si>
  <si>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</si>
  <si>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</si>
  <si>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</si>
  <si>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</si>
  <si>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</si>
  <si>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</si>
  <si>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</si>
  <si>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</si>
  <si>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</si>
  <si>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</si>
  <si>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</si>
  <si>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</si>
  <si>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</si>
  <si>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</si>
  <si>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</si>
  <si>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</si>
  <si>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</si>
  <si>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</si>
  <si>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</si>
  <si>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</si>
  <si>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</si>
  <si>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</si>
  <si>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</si>
  <si>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</si>
  <si>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</si>
  <si>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</si>
  <si>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</si>
  <si>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</si>
  <si>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</si>
  <si>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</si>
  <si>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</si>
  <si>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</si>
  <si>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</si>
  <si>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</si>
  <si>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</si>
  <si>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</si>
  <si>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</si>
  <si>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</si>
  <si>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</si>
  <si>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</si>
  <si>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</si>
  <si>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</si>
  <si>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</si>
  <si>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</si>
  <si>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</si>
  <si>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</si>
  <si>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</si>
  <si>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</si>
  <si>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</si>
  <si>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</si>
  <si>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</si>
  <si>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</si>
  <si>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</si>
  <si>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</si>
  <si>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</si>
  <si>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</si>
  <si>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</si>
  <si>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</si>
  <si>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</si>
  <si>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</si>
  <si>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</si>
  <si>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</si>
  <si>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</si>
  <si>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</si>
  <si>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</si>
  <si>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</si>
  <si>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</si>
  <si>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</si>
  <si>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</si>
  <si>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</si>
  <si>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</si>
  <si>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</si>
  <si>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</si>
  <si>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</si>
  <si>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</si>
  <si>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</si>
  <si>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</si>
  <si>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</si>
  <si>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</si>
  <si>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</si>
  <si>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</si>
  <si>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</si>
  <si>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</si>
  <si>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</si>
  <si>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</si>
  <si>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</si>
  <si>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</si>
  <si>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</si>
  <si>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</si>
  <si>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</si>
  <si>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</si>
  <si>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</si>
  <si>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</si>
  <si>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</si>
  <si>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</si>
  <si>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</si>
  <si>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</si>
  <si>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</si>
  <si>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</si>
  <si>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</si>
  <si>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</si>
  <si>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</si>
  <si>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</si>
  <si>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</si>
  <si>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</si>
  <si>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</si>
  <si>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</si>
  <si>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</si>
  <si>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</si>
  <si>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</si>
  <si>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</si>
  <si>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</si>
  <si>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</si>
  <si>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</si>
  <si>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</si>
  <si>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</si>
  <si>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</si>
  <si>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</si>
  <si>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</si>
  <si>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</si>
  <si>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</si>
  <si>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</si>
  <si>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</si>
  <si>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</si>
  <si>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</si>
  <si>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</si>
  <si>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</si>
  <si>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</si>
  <si>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</si>
  <si>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</si>
  <si>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</si>
  <si>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</si>
  <si>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</si>
  <si>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</si>
  <si>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</si>
  <si>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</si>
  <si>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</si>
  <si>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</si>
  <si>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</si>
  <si>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</si>
  <si>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</si>
  <si>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</si>
  <si>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</si>
  <si>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</si>
  <si>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</si>
  <si>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</si>
  <si>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</si>
  <si>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</si>
  <si>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</si>
  <si>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</si>
  <si>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</si>
  <si>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</si>
  <si>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</si>
  <si>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</si>
  <si>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</si>
  <si>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</si>
  <si>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</si>
  <si>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</si>
  <si>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</si>
  <si>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</si>
  <si>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</si>
  <si>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</si>
  <si>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</si>
  <si>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</si>
  <si>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</si>
  <si>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</si>
  <si>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</si>
  <si>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</si>
  <si>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</si>
  <si>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</si>
  <si>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</si>
  <si>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</si>
  <si>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</si>
  <si>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</si>
  <si>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</si>
  <si>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</si>
  <si>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</si>
  <si>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</si>
  <si>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</si>
  <si>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</si>
  <si>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</si>
  <si>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</si>
  <si>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</si>
  <si>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</si>
  <si>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</si>
  <si>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</si>
  <si>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</si>
  <si>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</si>
  <si>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</si>
  <si>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</si>
  <si>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</si>
  <si>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</si>
  <si>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</si>
  <si>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</si>
  <si>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</si>
  <si>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</si>
  <si>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</si>
  <si>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</si>
  <si>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</si>
  <si>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</si>
  <si>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</si>
  <si>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</si>
  <si>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</si>
  <si>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</si>
  <si>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</si>
  <si>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</si>
  <si>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</si>
  <si>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</si>
  <si>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</si>
  <si>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</si>
  <si>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</si>
  <si>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</si>
  <si>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</si>
  <si>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</si>
  <si>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</si>
  <si>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</si>
  <si>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</si>
  <si>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</si>
  <si>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</si>
  <si>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</si>
  <si>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</si>
  <si>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</si>
  <si>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</si>
  <si>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</si>
  <si>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</si>
  <si>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</si>
  <si>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</si>
  <si>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</si>
  <si>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</si>
  <si>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</si>
  <si>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</si>
  <si>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</si>
  <si>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</si>
  <si>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</si>
  <si>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</si>
  <si>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</si>
  <si>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</si>
  <si>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</si>
  <si>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</si>
  <si>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</si>
  <si>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</si>
  <si>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</si>
  <si>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</si>
  <si>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</si>
  <si>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</si>
  <si>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</si>
  <si>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</si>
  <si>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</si>
  <si>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</si>
  <si>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</si>
  <si>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</si>
  <si>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</si>
  <si>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</si>
  <si>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</si>
  <si>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</si>
  <si>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</si>
  <si>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</si>
  <si>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</si>
  <si>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</si>
  <si>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</si>
  <si>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</si>
  <si>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</si>
  <si>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</si>
  <si>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</si>
  <si>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</si>
  <si>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</si>
  <si>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</si>
  <si>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</si>
  <si>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</si>
  <si>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</si>
  <si>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</si>
  <si>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</si>
  <si>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</si>
  <si>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</si>
  <si>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</si>
  <si>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</si>
  <si>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</si>
  <si>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</si>
  <si>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</si>
  <si>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</si>
  <si>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</si>
  <si>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</si>
  <si>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</si>
  <si>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</si>
  <si>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</si>
  <si>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</si>
  <si>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</si>
  <si>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</si>
  <si>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</si>
  <si>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</si>
  <si>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</si>
  <si>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</si>
  <si>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</si>
  <si>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</si>
  <si>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</si>
  <si>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</si>
  <si>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</si>
  <si>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</si>
  <si>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</si>
  <si>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</si>
  <si>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</si>
  <si>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</si>
  <si>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</si>
  <si>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</si>
  <si>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</si>
  <si>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</si>
  <si>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</si>
  <si>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</si>
  <si>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</si>
  <si>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</si>
  <si>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</si>
  <si>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</si>
  <si>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</si>
  <si>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</si>
  <si>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</si>
  <si>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</si>
  <si>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</si>
  <si>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</si>
  <si>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</si>
  <si>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</si>
  <si>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</si>
  <si>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</si>
  <si>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</si>
  <si>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</si>
  <si>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</si>
  <si>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</si>
  <si>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</si>
  <si>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</si>
  <si>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</si>
  <si>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</si>
  <si>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</si>
  <si>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</si>
  <si>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</si>
  <si>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</si>
  <si>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</si>
  <si>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</si>
  <si>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</si>
  <si>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</si>
  <si>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</si>
  <si>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</si>
  <si>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</si>
  <si>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</si>
  <si>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</si>
  <si>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</si>
  <si>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</si>
  <si>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</si>
  <si>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</si>
  <si>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</si>
  <si>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</si>
  <si>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</si>
  <si>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</si>
  <si>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</si>
  <si>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</si>
  <si>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</si>
  <si>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</si>
  <si>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</si>
  <si>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</si>
  <si>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</si>
  <si>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</si>
  <si>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</si>
  <si>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</si>
  <si>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</si>
  <si>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</si>
  <si>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</si>
  <si>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</si>
  <si>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</si>
  <si>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</si>
  <si>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</si>
  <si>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</si>
  <si>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</si>
  <si>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</si>
  <si>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</si>
  <si>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</si>
  <si>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</si>
  <si>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</si>
  <si>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</si>
  <si>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</si>
  <si>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</si>
  <si>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</si>
  <si>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</si>
  <si>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</si>
  <si>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</si>
  <si>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</si>
  <si>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</si>
  <si>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</si>
  <si>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</si>
  <si>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</si>
  <si>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</si>
  <si>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</si>
  <si>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</si>
  <si>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</si>
  <si>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</si>
  <si>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</si>
  <si>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</si>
  <si>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</si>
  <si>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</si>
  <si>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</si>
  <si>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</si>
  <si>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</si>
  <si>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</si>
  <si>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</si>
  <si>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</si>
  <si>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</si>
  <si>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</si>
  <si>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</si>
  <si>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</si>
  <si>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</si>
  <si>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</si>
  <si>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</si>
  <si>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</si>
  <si>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</si>
  <si>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</si>
  <si>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</si>
  <si>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</si>
  <si>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</si>
  <si>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</si>
  <si>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</si>
  <si>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</si>
  <si>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</si>
  <si>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</si>
  <si>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</si>
  <si>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</si>
  <si>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</si>
  <si>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</si>
  <si>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</si>
  <si>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</si>
  <si>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</si>
  <si>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</si>
  <si>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</si>
  <si>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</si>
  <si>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</si>
  <si>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</si>
  <si>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</si>
  <si>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</si>
  <si>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</si>
  <si>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</si>
  <si>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</si>
  <si>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</si>
  <si>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</si>
  <si>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</si>
  <si>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</si>
  <si>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</si>
  <si>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</si>
  <si>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</si>
  <si>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</si>
  <si>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</si>
  <si>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</si>
  <si>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</si>
  <si>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</si>
  <si>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</si>
  <si>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</si>
  <si>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</si>
  <si>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</si>
  <si>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</si>
  <si>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</si>
  <si>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</si>
  <si>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</si>
  <si>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</si>
  <si>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</si>
  <si>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</si>
  <si>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</si>
  <si>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</si>
  <si>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</si>
  <si>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</si>
  <si>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</si>
  <si>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</si>
  <si>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</si>
  <si>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</si>
  <si>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</si>
  <si>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</si>
  <si>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</si>
  <si>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</si>
  <si>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</si>
  <si>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</si>
  <si>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</si>
  <si>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</si>
  <si>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</si>
  <si>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</si>
  <si>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</si>
  <si>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</si>
  <si>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</si>
  <si>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</si>
  <si>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</si>
  <si>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</si>
  <si>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</si>
  <si>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</si>
  <si>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</si>
  <si>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</si>
  <si>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</si>
  <si>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</si>
  <si>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</si>
  <si>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</si>
  <si>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</si>
  <si>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</si>
  <si>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</si>
  <si>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</si>
  <si>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</si>
  <si>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</si>
  <si>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</si>
  <si>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</si>
  <si>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</si>
  <si>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</si>
  <si>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</si>
  <si>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</si>
  <si>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</si>
  <si>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</si>
  <si>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</si>
  <si>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</si>
  <si>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</si>
  <si>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</si>
  <si>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</si>
  <si>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</si>
  <si>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</si>
  <si>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</si>
  <si>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</si>
  <si>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</si>
  <si>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</si>
  <si>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</si>
  <si>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</si>
  <si>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</si>
  <si>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</si>
  <si>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</si>
  <si>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</si>
  <si>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</si>
  <si>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</si>
  <si>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</si>
  <si>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</si>
  <si>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</si>
  <si>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</si>
  <si>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</si>
  <si>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</si>
  <si>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</si>
  <si>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</si>
  <si>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</si>
  <si>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</si>
  <si>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</si>
  <si>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</si>
  <si>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</si>
  <si>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</si>
  <si>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</si>
  <si>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</si>
  <si>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</si>
  <si>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</si>
  <si>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</si>
  <si>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</si>
  <si>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</si>
  <si>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</si>
  <si>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</si>
  <si>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</si>
  <si>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</si>
  <si>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</si>
  <si>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</si>
  <si>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</si>
  <si>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</si>
  <si>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</si>
  <si>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</si>
  <si>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</si>
  <si>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</si>
  <si>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</si>
  <si>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</si>
  <si>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</si>
  <si>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</si>
  <si>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</si>
  <si>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</si>
  <si>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</si>
  <si>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</si>
  <si>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</si>
  <si>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</si>
  <si>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</si>
  <si>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</si>
  <si>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</si>
  <si>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</si>
  <si>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</si>
  <si>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</si>
  <si>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</si>
  <si>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</si>
  <si>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</si>
  <si>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</si>
  <si>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</si>
  <si>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</si>
  <si>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</si>
  <si>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</si>
  <si>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</si>
  <si>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</si>
  <si>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</si>
  <si>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</si>
  <si>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</si>
  <si>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</si>
  <si>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</si>
  <si>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</si>
  <si>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</si>
  <si>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</si>
  <si>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</si>
  <si>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</si>
  <si>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</si>
  <si>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</si>
  <si>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</si>
  <si>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</si>
  <si>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</si>
  <si>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</si>
  <si>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</si>
  <si>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</si>
  <si>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</si>
  <si>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</si>
  <si>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</si>
  <si>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</si>
  <si>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</si>
  <si>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</si>
  <si>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</si>
  <si>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</si>
  <si>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</si>
  <si>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</si>
  <si>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</si>
  <si>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</si>
  <si>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</si>
  <si>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</si>
  <si>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</si>
  <si>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</si>
  <si>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</si>
  <si>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</si>
  <si>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</si>
  <si>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</si>
  <si>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</si>
  <si>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</si>
  <si>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</si>
  <si>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</si>
  <si>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</si>
  <si>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</si>
  <si>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</si>
  <si>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</si>
  <si>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</si>
  <si>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</si>
  <si>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</si>
  <si>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</si>
  <si>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</si>
  <si>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</si>
  <si>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</si>
  <si>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</si>
  <si>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</si>
  <si>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</si>
  <si>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</si>
  <si>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</si>
  <si>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</si>
  <si>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</si>
  <si>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</si>
  <si>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</si>
  <si>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</si>
  <si>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</si>
  <si>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</si>
  <si>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</si>
  <si>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</si>
  <si>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</si>
  <si>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</si>
  <si>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</si>
  <si>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</si>
  <si>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</si>
  <si>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</si>
  <si>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</si>
  <si>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</si>
  <si>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</si>
  <si>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</si>
  <si>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</si>
  <si>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</si>
  <si>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</si>
  <si>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</si>
  <si>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</si>
  <si>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</si>
  <si>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</si>
  <si>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</si>
  <si>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</si>
  <si>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</si>
  <si>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</si>
  <si>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</si>
  <si>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</si>
  <si>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</si>
  <si>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</si>
  <si>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</si>
  <si>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</si>
  <si>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</si>
  <si>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</si>
  <si>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</si>
  <si>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</si>
  <si>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</si>
  <si>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</si>
  <si>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</si>
  <si>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</si>
  <si>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</si>
  <si>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</si>
  <si>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</si>
  <si>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</si>
  <si>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</si>
  <si>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</si>
  <si>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</si>
  <si>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</si>
  <si>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</si>
  <si>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</si>
  <si>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</si>
  <si>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</si>
  <si>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</si>
  <si>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</si>
  <si>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</si>
  <si>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</si>
  <si>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</si>
  <si>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</si>
  <si>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</si>
  <si>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</si>
  <si>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</si>
  <si>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</si>
  <si>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</si>
  <si>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</si>
  <si>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</si>
  <si>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</si>
  <si>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</si>
  <si>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</si>
  <si>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</si>
  <si>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</si>
  <si>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</si>
  <si>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</si>
  <si>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</si>
  <si>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</si>
  <si>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</si>
  <si>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</si>
  <si>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</si>
  <si>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</si>
  <si>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</si>
  <si>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</si>
  <si>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</si>
  <si>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</si>
  <si>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</si>
  <si>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</si>
  <si>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</si>
  <si>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</si>
  <si>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</si>
  <si>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</si>
  <si>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</si>
  <si>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</si>
  <si>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</si>
  <si>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</si>
  <si>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</si>
  <si>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</si>
  <si>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</si>
  <si>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</si>
  <si>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</si>
  <si>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</si>
  <si>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</si>
  <si>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</si>
  <si>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</si>
  <si>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</si>
  <si>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</si>
  <si>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</si>
  <si>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</si>
  <si>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</si>
  <si>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</si>
  <si>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</si>
  <si>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</si>
  <si>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</si>
  <si>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</si>
  <si>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</si>
  <si>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</si>
  <si>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</si>
  <si>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</si>
  <si>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</si>
  <si>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</si>
  <si>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</si>
  <si>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</si>
  <si>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</si>
  <si>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</si>
  <si>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</si>
  <si>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</si>
  <si>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</si>
  <si>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</si>
  <si>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</si>
  <si>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</si>
  <si>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</si>
  <si>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</si>
  <si>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</si>
  <si>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</si>
  <si>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</si>
  <si>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</si>
  <si>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</si>
  <si>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</si>
  <si>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</si>
  <si>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</si>
  <si>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</si>
  <si>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</si>
  <si>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</si>
  <si>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</si>
  <si>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</si>
  <si>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</si>
  <si>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</si>
  <si>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</si>
  <si>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</si>
  <si>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</si>
  <si>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</si>
  <si>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</si>
  <si>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</si>
  <si>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</si>
  <si>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</si>
  <si>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</si>
  <si>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</si>
  <si>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</si>
  <si>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</si>
  <si>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</si>
  <si>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</si>
  <si>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</si>
  <si>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</si>
  <si>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</si>
  <si>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</si>
  <si>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</si>
  <si>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</si>
  <si>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</si>
  <si>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</si>
  <si>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</si>
  <si>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</si>
  <si>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</si>
  <si>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</si>
  <si>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</si>
  <si>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</si>
  <si>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</si>
  <si>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</si>
  <si>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</si>
  <si>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</si>
  <si>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</si>
  <si>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</si>
  <si>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</si>
  <si>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</si>
  <si>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</si>
  <si>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</si>
  <si>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</si>
  <si>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</si>
  <si>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</si>
  <si>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</si>
  <si>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</si>
  <si>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</si>
  <si>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</si>
  <si>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</si>
  <si>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</si>
  <si>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</si>
  <si>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</si>
  <si>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</si>
  <si>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</si>
  <si>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</si>
  <si>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</si>
  <si>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</si>
  <si>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</si>
  <si>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</si>
  <si>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</si>
  <si>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</si>
  <si>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</si>
  <si>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</si>
  <si>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</si>
  <si>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</si>
  <si>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</si>
  <si>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</si>
  <si>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</si>
  <si>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</si>
  <si>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</si>
  <si>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</si>
  <si>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</si>
  <si>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</si>
  <si>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</si>
  <si>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</si>
  <si>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</si>
  <si>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</si>
  <si>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</si>
  <si>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</si>
  <si>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</si>
  <si>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</si>
  <si>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</si>
  <si>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</si>
  <si>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</si>
  <si>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</si>
  <si>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</si>
  <si>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</si>
  <si>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</si>
  <si>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</si>
  <si>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</si>
  <si>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</si>
  <si>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</si>
  <si>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</si>
  <si>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</si>
  <si>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</si>
  <si>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</si>
  <si>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</si>
  <si>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</si>
  <si>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</si>
  <si>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</si>
  <si>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</si>
  <si>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</si>
  <si>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</si>
  <si>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</si>
  <si>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</si>
  <si>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</si>
  <si>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</si>
  <si>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</si>
  <si>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</si>
  <si>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</si>
  <si>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</si>
  <si>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</si>
  <si>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</si>
  <si>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</si>
  <si>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</si>
  <si>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</si>
  <si>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</si>
  <si>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</si>
  <si>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</si>
  <si>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</si>
  <si>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</si>
  <si>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</si>
  <si>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</si>
  <si>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</si>
  <si>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</si>
  <si>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</si>
  <si>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</si>
  <si>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</si>
  <si>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</si>
  <si>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</si>
  <si>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</si>
  <si>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</si>
  <si>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</si>
  <si>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</si>
  <si>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</si>
  <si>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</si>
  <si>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</si>
  <si>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</si>
  <si>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</si>
  <si>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</si>
  <si>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</si>
  <si>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</si>
  <si>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</si>
  <si>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</si>
  <si>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</si>
  <si>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</si>
  <si>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</si>
  <si>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</si>
  <si>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</si>
  <si>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</si>
  <si>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</si>
  <si>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</si>
  <si>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</si>
  <si>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</si>
  <si>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</si>
  <si>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</si>
  <si>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</si>
  <si>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</si>
  <si>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</si>
  <si>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</si>
  <si>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</si>
  <si>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</si>
  <si>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</si>
  <si>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</si>
  <si>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</si>
  <si>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</si>
  <si>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</si>
  <si>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</si>
  <si>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</si>
  <si>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</si>
  <si>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</si>
  <si>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</si>
  <si>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</si>
  <si>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</si>
  <si>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</si>
  <si>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</si>
  <si>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</si>
  <si>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</si>
  <si>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</si>
  <si>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</si>
  <si>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</si>
  <si>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</si>
  <si>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</si>
  <si>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</si>
  <si>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</si>
  <si>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</si>
  <si>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</si>
  <si>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</si>
  <si>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</si>
  <si>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</si>
  <si>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</si>
  <si>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</si>
  <si>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</si>
  <si>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</si>
  <si>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</si>
  <si>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</si>
  <si>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</si>
  <si>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</si>
  <si>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</si>
  <si>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</si>
  <si>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</si>
  <si>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</si>
  <si>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</si>
  <si>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</si>
  <si>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</si>
  <si>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</si>
  <si>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</si>
  <si>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</si>
  <si>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</si>
  <si>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</si>
  <si>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</si>
  <si>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</si>
  <si>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</si>
  <si>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</si>
  <si>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</si>
  <si>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</si>
  <si>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</si>
  <si>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</si>
  <si>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</si>
  <si>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</si>
  <si>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</si>
  <si>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</si>
  <si>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</si>
  <si>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</si>
  <si>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</si>
  <si>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</si>
  <si>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</si>
  <si>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</si>
  <si>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</si>
  <si>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</si>
  <si>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</si>
  <si>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</si>
  <si>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</si>
  <si>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</si>
  <si>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</si>
  <si>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</si>
  <si>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</si>
  <si>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</si>
  <si>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</si>
  <si>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</si>
  <si>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</si>
  <si>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</si>
  <si>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</si>
  <si>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</si>
  <si>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</si>
  <si>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</si>
  <si>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</si>
  <si>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</si>
  <si>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</si>
  <si>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</si>
  <si>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</si>
  <si>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</si>
  <si>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</si>
  <si>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</si>
  <si>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</si>
  <si>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</si>
  <si>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</si>
  <si>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</si>
  <si>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</si>
  <si>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</si>
  <si>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</si>
  <si>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</si>
  <si>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</si>
  <si>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</si>
  <si>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</si>
  <si>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</si>
  <si>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</si>
  <si>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</si>
  <si>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</si>
  <si>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</si>
  <si>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</si>
  <si>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</si>
  <si>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</si>
  <si>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</si>
  <si>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</si>
  <si>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</si>
  <si>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</si>
  <si>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</si>
  <si>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</si>
  <si>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</si>
  <si>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</si>
  <si>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</si>
  <si>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</si>
  <si>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</si>
  <si>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</si>
  <si>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</si>
  <si>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</si>
  <si>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</si>
  <si>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</si>
  <si>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</si>
  <si>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</si>
  <si>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</si>
  <si>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</si>
  <si>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</si>
  <si>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</si>
  <si>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</si>
  <si>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</si>
  <si>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</si>
  <si>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</si>
  <si>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</si>
  <si>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</si>
  <si>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</si>
  <si>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</si>
  <si>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</si>
  <si>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</si>
  <si>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</si>
  <si>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</si>
  <si>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</si>
  <si>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</si>
  <si>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</si>
  <si>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</si>
  <si>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</si>
  <si>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</si>
  <si>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</si>
  <si>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</si>
  <si>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</si>
  <si>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</si>
  <si>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</si>
  <si>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</si>
  <si>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</si>
  <si>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</si>
  <si>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</si>
  <si>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</si>
  <si>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</si>
  <si>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</si>
  <si>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</si>
  <si>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</si>
  <si>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</si>
  <si>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</si>
  <si>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</si>
  <si>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</si>
  <si>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</si>
  <si>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</si>
  <si>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</si>
  <si>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</si>
  <si>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</si>
  <si>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</si>
  <si>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</si>
  <si>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</si>
  <si>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</si>
  <si>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</si>
  <si>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</si>
  <si>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</si>
  <si>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</si>
  <si>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</si>
  <si>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</si>
  <si>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</si>
  <si>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</si>
  <si>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</si>
  <si>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</si>
  <si>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</si>
  <si>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</si>
  <si>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</si>
  <si>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</si>
  <si>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</si>
  <si>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</si>
  <si>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</si>
  <si>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</si>
  <si>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</si>
  <si>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</si>
  <si>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</si>
  <si>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</si>
  <si>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</si>
  <si>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</si>
  <si>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</si>
  <si>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</si>
  <si>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</si>
  <si>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</si>
  <si>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</si>
  <si>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</si>
  <si>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</si>
  <si>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</si>
  <si>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</si>
  <si>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</si>
  <si>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</si>
  <si>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</si>
  <si>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</si>
  <si>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</si>
  <si>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</si>
  <si>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</si>
  <si>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</si>
  <si>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</si>
  <si>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</si>
  <si>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</si>
  <si>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</si>
  <si>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</si>
  <si>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</si>
  <si>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</si>
  <si>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</si>
  <si>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</si>
  <si>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</si>
  <si>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</si>
  <si>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</si>
  <si>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</si>
  <si>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</si>
  <si>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</si>
  <si>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</si>
  <si>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</si>
  <si>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</si>
  <si>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</si>
  <si>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</si>
  <si>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</si>
  <si>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</si>
  <si>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</si>
  <si>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</si>
  <si>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</si>
  <si>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</si>
  <si>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</si>
  <si>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</si>
  <si>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</si>
  <si>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</si>
  <si>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</si>
  <si>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</si>
  <si>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</si>
  <si>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</si>
  <si>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</si>
  <si>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</si>
  <si>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</si>
  <si>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</si>
  <si>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</si>
  <si>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</si>
  <si>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</si>
  <si>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</si>
  <si>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</si>
  <si>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</si>
  <si>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</si>
  <si>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</si>
  <si>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</si>
  <si>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</si>
  <si>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</si>
  <si>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</si>
  <si>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</si>
  <si>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</si>
  <si>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</si>
  <si>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</si>
  <si>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</si>
  <si>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</si>
  <si>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</si>
  <si>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</si>
  <si>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</si>
  <si>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</si>
  <si>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</si>
  <si>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</si>
  <si>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</si>
  <si>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</si>
  <si>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</si>
  <si>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</si>
  <si>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</si>
  <si>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</si>
  <si>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</si>
  <si>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</si>
  <si>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</si>
  <si>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</si>
  <si>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</si>
  <si>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</si>
  <si>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</si>
  <si>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</si>
  <si>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</si>
  <si>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</si>
  <si>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</si>
  <si>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</si>
  <si>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</si>
  <si>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</si>
  <si>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</si>
  <si>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</si>
  <si>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</si>
  <si>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</si>
  <si>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</si>
  <si>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</si>
  <si>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</si>
  <si>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</si>
  <si>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</si>
  <si>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</si>
  <si>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</si>
  <si>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</si>
  <si>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</si>
  <si>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</si>
  <si>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</si>
  <si>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</si>
  <si>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</si>
  <si>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</si>
  <si>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</si>
  <si>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</si>
  <si>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</si>
  <si>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</si>
  <si>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</si>
  <si>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</si>
  <si>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</si>
  <si>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</si>
  <si>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</si>
  <si>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</si>
  <si>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</si>
  <si>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</si>
  <si>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</si>
  <si>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</si>
  <si>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</si>
  <si>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</si>
  <si>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</si>
  <si>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</si>
  <si>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</si>
  <si>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</si>
  <si>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</si>
  <si>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</si>
  <si>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</si>
  <si>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</si>
  <si>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</si>
  <si>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</si>
  <si>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</si>
  <si>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</si>
  <si>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</si>
  <si>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</si>
  <si>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</si>
  <si>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</si>
  <si>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</si>
  <si>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</si>
  <si>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</si>
  <si>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</si>
  <si>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</si>
  <si>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</si>
  <si>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</si>
  <si>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</si>
  <si>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</si>
  <si>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</si>
  <si>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</si>
  <si>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</si>
  <si>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</si>
  <si>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</si>
  <si>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</si>
  <si>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</si>
  <si>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</si>
  <si>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</si>
  <si>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</si>
  <si>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</si>
  <si>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</si>
  <si>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</si>
  <si>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</si>
  <si>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</si>
  <si>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</si>
  <si>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</si>
  <si>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</si>
  <si>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</si>
  <si>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</si>
  <si>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</si>
  <si>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</si>
  <si>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</si>
  <si>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</si>
  <si>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</si>
  <si>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</si>
  <si>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</si>
  <si>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</si>
  <si>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</si>
  <si>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</si>
  <si>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</si>
  <si>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</si>
  <si>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</si>
  <si>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</si>
  <si>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</si>
  <si>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</si>
  <si>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</si>
  <si>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</si>
  <si>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</si>
  <si>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</si>
  <si>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</si>
  <si>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</si>
  <si>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</si>
  <si>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</si>
  <si>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</si>
  <si>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</si>
  <si>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</si>
  <si>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</si>
  <si>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</si>
  <si>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</si>
  <si>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</si>
  <si>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</si>
  <si>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</si>
  <si>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</si>
  <si>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</si>
  <si>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</si>
  <si>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</si>
  <si>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</si>
  <si>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</si>
  <si>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</si>
  <si>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</si>
  <si>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</si>
  <si>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</si>
  <si>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</si>
  <si>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</si>
  <si>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</si>
  <si>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</si>
  <si>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</si>
  <si>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</si>
  <si>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</si>
  <si>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</si>
  <si>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</si>
  <si>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</si>
  <si>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</si>
  <si>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</si>
  <si>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</si>
  <si>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</si>
  <si>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</si>
  <si>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</si>
  <si>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</si>
  <si>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</si>
  <si>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</si>
  <si>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</si>
  <si>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</si>
  <si>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</si>
  <si>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</si>
  <si>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</si>
  <si>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</si>
  <si>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</si>
  <si>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</si>
  <si>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</si>
  <si>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</si>
  <si>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</si>
  <si>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</si>
  <si>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</si>
  <si>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</si>
  <si>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</si>
  <si>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</si>
  <si>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</si>
  <si>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</si>
  <si>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</si>
  <si>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</si>
  <si>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</si>
  <si>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</si>
  <si>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</si>
  <si>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</si>
  <si>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</si>
  <si>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</si>
  <si>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</si>
  <si>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</si>
  <si>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</si>
  <si>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</si>
  <si>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</si>
  <si>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</si>
  <si>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</si>
  <si>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</si>
  <si>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</si>
  <si>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</si>
  <si>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</si>
  <si>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</si>
  <si>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</si>
  <si>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</si>
  <si>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</si>
  <si>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</si>
  <si>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</si>
  <si>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</si>
  <si>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</si>
  <si>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</si>
  <si>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</si>
  <si>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</si>
  <si>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</si>
  <si>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</si>
  <si>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</si>
  <si>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</si>
  <si>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</si>
  <si>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</si>
  <si>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</si>
  <si>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</si>
  <si>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</si>
  <si>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</si>
  <si>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</si>
  <si>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</si>
  <si>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</si>
  <si>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</si>
  <si>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</si>
  <si>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</si>
  <si>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</si>
  <si>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</si>
  <si>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</si>
  <si>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</si>
  <si>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</si>
  <si>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</si>
  <si>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</si>
  <si>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</si>
  <si>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</si>
  <si>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</si>
  <si>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</si>
  <si>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</si>
  <si>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</si>
  <si>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</si>
  <si>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</si>
  <si>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</si>
  <si>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</si>
  <si>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</si>
  <si>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</si>
  <si>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</si>
  <si>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</si>
  <si>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</si>
  <si>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</si>
  <si>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</si>
  <si>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</si>
  <si>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</si>
  <si>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</si>
  <si>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</si>
  <si>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</si>
  <si>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</si>
  <si>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</si>
  <si>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</si>
  <si>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</si>
  <si>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</si>
  <si>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</si>
  <si>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</si>
  <si>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</si>
  <si>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</si>
  <si>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</si>
  <si>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</si>
  <si>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</si>
  <si>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</si>
  <si>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</si>
  <si>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</si>
  <si>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</si>
  <si>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</si>
  <si>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</si>
  <si>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</si>
  <si>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</si>
  <si>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</si>
  <si>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</si>
  <si>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</si>
  <si>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</si>
  <si>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</si>
  <si>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</si>
  <si>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</si>
  <si>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</si>
  <si>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</si>
  <si>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</si>
  <si>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</si>
  <si>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</si>
  <si>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</si>
  <si>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</si>
  <si>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</si>
  <si>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</si>
  <si>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</si>
  <si>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</si>
  <si>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</si>
  <si>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</si>
  <si>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</si>
  <si>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</si>
  <si>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</si>
  <si>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</si>
  <si>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</si>
  <si>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</si>
  <si>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</si>
  <si>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</si>
  <si>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</si>
  <si>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</si>
  <si>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</si>
  <si>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</si>
  <si>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</si>
  <si>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</si>
  <si>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</si>
  <si>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</si>
  <si>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</si>
  <si>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</si>
  <si>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</si>
  <si>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</si>
  <si>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</si>
  <si>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</si>
  <si>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</si>
  <si>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</si>
  <si>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</si>
  <si>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</si>
  <si>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</si>
  <si>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</si>
  <si>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</si>
  <si>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</si>
  <si>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</si>
  <si>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</si>
  <si>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</si>
  <si>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</si>
  <si>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</si>
  <si>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</si>
  <si>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</si>
  <si>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</si>
  <si>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</si>
  <si>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</si>
  <si>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</si>
  <si>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</si>
  <si>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</si>
  <si>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</si>
  <si>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</si>
  <si>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</si>
  <si>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</si>
  <si>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</si>
  <si>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</si>
  <si>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</si>
  <si>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</si>
  <si>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</si>
  <si>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</si>
  <si>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</si>
  <si>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</si>
  <si>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</si>
  <si>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</si>
  <si>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</si>
  <si>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</si>
  <si>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</si>
  <si>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</si>
  <si>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</si>
  <si>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</si>
  <si>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</si>
  <si>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</si>
  <si>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</si>
  <si>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</si>
  <si>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</si>
  <si>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</si>
  <si>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</si>
  <si>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</si>
  <si>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</si>
  <si>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</si>
  <si>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</si>
  <si>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</si>
  <si>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</si>
  <si>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</si>
  <si>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</si>
  <si>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</si>
  <si>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</si>
  <si>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</si>
  <si>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</si>
  <si>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</si>
  <si>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</si>
  <si>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</si>
  <si>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</si>
  <si>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</si>
  <si>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</si>
  <si>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</si>
  <si>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</si>
  <si>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</si>
  <si>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</si>
  <si>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</si>
  <si>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</si>
  <si>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</si>
  <si>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</si>
  <si>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</si>
  <si>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</si>
  <si>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</si>
  <si>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</si>
  <si>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</si>
  <si>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</si>
  <si>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</si>
  <si>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</si>
  <si>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</si>
  <si>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</si>
  <si>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</si>
  <si>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</si>
  <si>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</si>
  <si>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</si>
  <si>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</si>
  <si>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</si>
  <si>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</si>
  <si>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</si>
  <si>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</si>
  <si>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</si>
  <si>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</si>
  <si>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</si>
  <si>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</si>
  <si>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</si>
  <si>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</si>
  <si>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</si>
  <si>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</si>
  <si>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</si>
  <si>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</si>
  <si>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</si>
  <si>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</si>
  <si>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</si>
  <si>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</si>
  <si>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</si>
  <si>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</si>
  <si>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</si>
  <si>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</si>
  <si>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</si>
  <si>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</si>
  <si>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</si>
  <si>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</si>
  <si>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</si>
  <si>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</si>
  <si>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</si>
  <si>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</si>
  <si>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</si>
  <si>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</si>
  <si>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</si>
  <si>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</si>
  <si>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</si>
  <si>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</si>
  <si>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</si>
  <si>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</si>
  <si>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</si>
  <si>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</si>
  <si>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</si>
  <si>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</si>
  <si>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</si>
  <si>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</si>
  <si>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</si>
  <si>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</si>
  <si>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</si>
  <si>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</si>
  <si>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</si>
  <si>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</si>
  <si>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</si>
  <si>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</si>
  <si>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</si>
  <si>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</si>
  <si>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</si>
  <si>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</si>
  <si>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</si>
  <si>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</si>
  <si>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</si>
  <si>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</si>
  <si>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</si>
  <si>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</si>
  <si>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</si>
  <si>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</si>
  <si>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</si>
  <si>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</si>
  <si>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</si>
  <si>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</si>
  <si>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</si>
  <si>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</si>
  <si>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</si>
  <si>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</si>
  <si>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</si>
  <si>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</si>
  <si>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</si>
  <si>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</si>
  <si>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</si>
  <si>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</si>
  <si>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</si>
  <si>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</si>
  <si>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</si>
  <si>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</si>
  <si>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</si>
  <si>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</si>
  <si>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</si>
  <si>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</si>
  <si>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</si>
  <si>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</si>
  <si>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</si>
  <si>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</si>
  <si>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</si>
  <si>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</si>
  <si>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</si>
  <si>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</si>
  <si>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</si>
  <si>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</si>
  <si>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</si>
  <si>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</si>
  <si>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</si>
  <si>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</si>
  <si>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</si>
  <si>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</si>
  <si>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</si>
  <si>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</si>
  <si>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</si>
  <si>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</si>
  <si>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</si>
  <si>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</si>
  <si>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</si>
  <si>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</si>
  <si>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</si>
  <si>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</si>
  <si>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</si>
  <si>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</si>
  <si>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</si>
  <si>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</si>
  <si>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</si>
  <si>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</si>
  <si>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</si>
  <si>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</si>
  <si>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</si>
  <si>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</si>
  <si>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</si>
  <si>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</si>
  <si>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</si>
  <si>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</si>
  <si>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</si>
  <si>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</si>
  <si>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</si>
  <si>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</si>
  <si>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</si>
  <si>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</si>
  <si>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</si>
  <si>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</si>
  <si>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</si>
  <si>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</si>
  <si>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</si>
  <si>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</si>
  <si>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</si>
  <si>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</si>
  <si>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</si>
  <si>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</si>
  <si>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</si>
  <si>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</si>
  <si>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</si>
  <si>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</si>
  <si>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</si>
  <si>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</si>
  <si>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</si>
  <si>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</si>
  <si>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</si>
  <si>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</si>
  <si>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</si>
  <si>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</si>
  <si>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</si>
  <si>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</si>
  <si>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</si>
  <si>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</si>
  <si>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</si>
  <si>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</si>
  <si>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</si>
  <si>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</si>
  <si>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</si>
  <si>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</si>
  <si>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</si>
  <si>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</si>
  <si>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</si>
  <si>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</si>
  <si>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</si>
  <si>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</si>
  <si>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</si>
  <si>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</si>
  <si>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</si>
  <si>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</si>
  <si>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</si>
  <si>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</si>
  <si>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</si>
  <si>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</si>
  <si>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</si>
  <si>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</si>
  <si>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</si>
  <si>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</si>
  <si>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</si>
  <si>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</si>
  <si>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</si>
  <si>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</si>
  <si>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</si>
  <si>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</si>
  <si>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</si>
  <si>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</si>
  <si>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</si>
  <si>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</si>
  <si>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</si>
  <si>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</si>
  <si>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</si>
  <si>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</si>
  <si>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</si>
  <si>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</si>
  <si>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</si>
  <si>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</si>
  <si>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</si>
  <si>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</si>
  <si>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</si>
  <si>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</si>
  <si>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</si>
  <si>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</si>
  <si>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</si>
  <si>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</si>
  <si>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</si>
  <si>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</si>
  <si>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</si>
  <si>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</si>
  <si>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</si>
  <si>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</si>
  <si>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</si>
  <si>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</si>
  <si>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</si>
  <si>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</si>
  <si>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</si>
  <si>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</si>
  <si>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</si>
  <si>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</si>
  <si>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</si>
  <si>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</si>
  <si>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</si>
  <si>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</si>
  <si>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</si>
  <si>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</si>
  <si>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</si>
  <si>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</si>
  <si>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</si>
  <si>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</si>
  <si>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</si>
  <si>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</si>
  <si>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</si>
  <si>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</si>
  <si>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</si>
  <si>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</si>
  <si>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</si>
  <si>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</si>
  <si>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</si>
  <si>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</si>
  <si>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</si>
  <si>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</si>
  <si>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</si>
  <si>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</si>
  <si>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</si>
  <si>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</si>
  <si>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</si>
  <si>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</si>
  <si>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</si>
  <si>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</si>
  <si>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</si>
  <si>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</si>
  <si>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</si>
  <si>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</si>
  <si>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</si>
  <si>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</si>
  <si>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</si>
  <si>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</si>
  <si>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</si>
  <si>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</si>
  <si>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</si>
  <si>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</si>
  <si>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</si>
  <si>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</si>
  <si>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</si>
  <si>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</si>
  <si>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</si>
  <si>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</si>
  <si>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</si>
  <si>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</si>
  <si>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</si>
  <si>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</si>
  <si>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</si>
  <si>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</si>
  <si>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</si>
  <si>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</si>
  <si>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</si>
  <si>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</si>
  <si>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</si>
  <si>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</si>
  <si>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</si>
  <si>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</si>
  <si>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</si>
  <si>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</si>
  <si>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</si>
  <si>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</si>
  <si>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</si>
  <si>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</si>
  <si>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</si>
  <si>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</si>
  <si>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</si>
  <si>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</si>
  <si>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</si>
  <si>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</si>
  <si>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</si>
  <si>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</si>
  <si>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</si>
  <si>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</si>
  <si>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</si>
  <si>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</si>
  <si>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</si>
  <si>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</si>
  <si>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</si>
  <si>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</si>
  <si>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</si>
  <si>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</si>
  <si>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</si>
  <si>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</si>
  <si>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</si>
  <si>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</si>
  <si>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</si>
  <si>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</si>
  <si>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</si>
  <si>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</si>
  <si>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</si>
  <si>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</si>
  <si>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</si>
  <si>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</si>
  <si>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</si>
  <si>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</si>
  <si>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</si>
  <si>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</si>
  <si>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</si>
  <si>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</si>
  <si>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</si>
  <si>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</si>
  <si>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</si>
  <si>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</si>
  <si>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</si>
  <si>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</si>
  <si>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</si>
  <si>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</si>
  <si>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</si>
  <si>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</si>
  <si>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</si>
  <si>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</si>
  <si>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</si>
  <si>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</si>
  <si>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</si>
  <si>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</si>
  <si>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</si>
  <si>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</si>
  <si>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</si>
  <si>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</si>
  <si>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</si>
  <si>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</si>
  <si>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</si>
  <si>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</si>
  <si>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</si>
  <si>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</si>
  <si>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</si>
  <si>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</si>
  <si>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</si>
  <si>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</si>
  <si>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</si>
  <si>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</si>
  <si>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</si>
  <si>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</si>
  <si>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</si>
  <si>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</si>
  <si>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</si>
  <si>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</si>
  <si>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</si>
  <si>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</si>
  <si>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</si>
  <si>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</si>
  <si>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</si>
  <si>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</si>
  <si>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</si>
  <si>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</si>
  <si>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</si>
  <si>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</si>
  <si>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</si>
  <si>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</si>
  <si>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</si>
  <si>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</si>
  <si>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</si>
  <si>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</si>
  <si>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</si>
  <si>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</si>
  <si>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</si>
  <si>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</si>
  <si>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</si>
  <si>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</si>
  <si>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</si>
  <si>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</si>
  <si>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</si>
  <si>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</si>
  <si>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</si>
  <si>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</si>
  <si>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</si>
  <si>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</si>
  <si>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</si>
  <si>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</si>
  <si>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</si>
  <si>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</si>
  <si>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</si>
  <si>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</si>
  <si>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</si>
  <si>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</si>
  <si>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</si>
  <si>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</si>
  <si>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</si>
  <si>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</si>
  <si>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</si>
  <si>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</si>
  <si>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</si>
  <si>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</si>
  <si>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</si>
  <si>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</si>
  <si>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</si>
  <si>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</si>
  <si>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</si>
  <si>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</si>
  <si>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</si>
  <si>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</si>
  <si>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</si>
  <si>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</si>
  <si>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</si>
  <si>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</si>
  <si>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</si>
  <si>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</si>
  <si>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</si>
  <si>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</si>
  <si>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</si>
  <si>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</si>
  <si>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</si>
  <si>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</si>
  <si>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</si>
  <si>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</si>
  <si>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</si>
  <si>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</si>
  <si>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</si>
  <si>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</si>
  <si>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</si>
  <si>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</si>
  <si>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</si>
  <si>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</si>
  <si>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</si>
  <si>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</si>
  <si>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</si>
  <si>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</si>
  <si>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</si>
  <si>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</si>
  <si>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</si>
  <si>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</si>
  <si>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</si>
  <si>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</si>
  <si>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</si>
  <si>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</si>
  <si>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</si>
  <si>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</si>
  <si>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</si>
  <si>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</si>
  <si>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</si>
  <si>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</si>
  <si>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</si>
  <si>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</si>
  <si>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</si>
  <si>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</si>
  <si>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</si>
  <si>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</si>
  <si>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</si>
  <si>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</si>
  <si>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</si>
  <si>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</si>
  <si>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</si>
  <si>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</si>
  <si>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</si>
  <si>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</si>
  <si>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</si>
  <si>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</si>
  <si>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</si>
  <si>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</si>
  <si>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</si>
  <si>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</si>
  <si>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</si>
  <si>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</si>
  <si>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</si>
  <si>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</si>
  <si>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</si>
  <si>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</si>
  <si>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</si>
  <si>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</si>
  <si>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</si>
  <si>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</si>
  <si>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</si>
  <si>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</si>
  <si>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</si>
  <si>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</si>
  <si>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</si>
  <si>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</si>
  <si>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</si>
  <si>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</si>
  <si>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</si>
  <si>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</si>
  <si>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</si>
  <si>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</si>
  <si>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</si>
  <si>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</si>
  <si>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</si>
  <si>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</si>
  <si>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</si>
  <si>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</si>
  <si>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</si>
  <si>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</si>
  <si>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</si>
  <si>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</si>
  <si>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</si>
  <si>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</si>
  <si>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</si>
  <si>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</si>
  <si>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</si>
  <si>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</si>
  <si>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</si>
  <si>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</si>
  <si>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</si>
  <si>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</si>
  <si>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</si>
  <si>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</si>
  <si>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</si>
  <si>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</si>
  <si>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</si>
  <si>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</si>
  <si>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</si>
  <si>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</si>
  <si>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</si>
  <si>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</si>
  <si>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</si>
  <si>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</si>
  <si>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</si>
  <si>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</si>
  <si>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</si>
  <si>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</si>
  <si>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</si>
  <si>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</si>
  <si>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</si>
  <si>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</si>
  <si>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</si>
  <si>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</si>
  <si>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</si>
  <si>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</si>
  <si>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</si>
  <si>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</si>
  <si>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</si>
  <si>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</si>
  <si>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</si>
  <si>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</si>
  <si>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</si>
  <si>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</si>
  <si>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</si>
  <si>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</si>
  <si>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</si>
  <si>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</si>
  <si>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</si>
  <si>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</si>
  <si>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</si>
  <si>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</si>
  <si>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</si>
  <si>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</si>
  <si>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</si>
  <si>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</si>
  <si>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</si>
  <si>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</si>
  <si>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</si>
  <si>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</si>
  <si>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</si>
  <si>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</si>
  <si>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</si>
  <si>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</si>
  <si>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</si>
  <si>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</si>
  <si>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</si>
  <si>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</si>
  <si>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</si>
  <si>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</si>
  <si>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</si>
  <si>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</si>
  <si>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</si>
  <si>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</si>
  <si>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</si>
  <si>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</si>
  <si>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</si>
  <si>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</si>
  <si>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</si>
  <si>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</si>
  <si>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</si>
  <si>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</si>
  <si>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</si>
  <si>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</si>
  <si>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</si>
  <si>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</si>
  <si>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</si>
  <si>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</si>
  <si>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</si>
  <si>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</si>
  <si>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</si>
  <si>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</si>
  <si>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</si>
  <si>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</si>
  <si>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</si>
  <si>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</si>
  <si>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</si>
  <si>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</si>
  <si>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</si>
  <si>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</si>
  <si>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</si>
  <si>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</si>
  <si>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</si>
  <si>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</si>
  <si>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</si>
  <si>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</si>
  <si>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</si>
  <si>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</si>
  <si>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</si>
  <si>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</si>
  <si>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</si>
  <si>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</si>
  <si>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</si>
  <si>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</si>
  <si>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</si>
  <si>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</si>
  <si>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</si>
  <si>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</si>
  <si>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</si>
  <si>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</si>
  <si>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</si>
  <si>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</si>
  <si>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</si>
  <si>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</si>
  <si>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</si>
  <si>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</si>
  <si>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</si>
  <si>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</si>
  <si>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</si>
  <si>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</si>
  <si>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</si>
  <si>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</si>
  <si>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</si>
  <si>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</si>
  <si>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</si>
  <si>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</si>
  <si>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</si>
  <si>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</si>
  <si>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</si>
  <si>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</si>
  <si>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</si>
  <si>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</si>
  <si>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</si>
  <si>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</si>
  <si>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</si>
  <si>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</si>
  <si>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</si>
  <si>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</si>
  <si>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</si>
  <si>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</si>
  <si>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</si>
  <si>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</si>
  <si>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</si>
  <si>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</si>
  <si>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</si>
  <si>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</si>
  <si>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</si>
  <si>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</si>
  <si>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</si>
  <si>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</si>
  <si>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</si>
  <si>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</si>
  <si>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</si>
  <si>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</si>
  <si>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</si>
  <si>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</si>
  <si>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</si>
  <si>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</si>
  <si>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</si>
  <si>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</si>
  <si>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</si>
  <si>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</si>
  <si>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</si>
  <si>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</si>
  <si>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</si>
  <si>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</si>
  <si>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</si>
  <si>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</si>
  <si>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</si>
  <si>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</si>
  <si>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</si>
  <si>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</si>
  <si>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</si>
  <si>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</si>
  <si>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</si>
  <si>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</si>
  <si>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</si>
  <si>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</si>
  <si>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</si>
  <si>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</si>
  <si>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</si>
  <si>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</si>
  <si>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</si>
  <si>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</si>
  <si>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</si>
  <si>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</si>
  <si>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</si>
  <si>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</si>
  <si>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</si>
  <si>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</si>
  <si>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</si>
  <si>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</si>
  <si>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</si>
  <si>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</si>
  <si>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</si>
  <si>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</si>
  <si>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</si>
  <si>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</si>
  <si>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</si>
  <si>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</si>
  <si>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</si>
  <si>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</si>
  <si>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</si>
  <si>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</si>
  <si>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</si>
  <si>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</si>
  <si>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</si>
  <si>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</si>
  <si>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</si>
  <si>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</si>
  <si>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</si>
  <si>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</si>
  <si>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</si>
  <si>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</si>
  <si>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</si>
  <si>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</si>
  <si>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</si>
  <si>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</si>
  <si>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</si>
  <si>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</si>
  <si>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</si>
  <si>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</si>
  <si>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</si>
  <si>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</si>
  <si>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</si>
  <si>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</si>
  <si>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</si>
  <si>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</si>
  <si>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</si>
  <si>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</si>
  <si>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</si>
  <si>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</si>
  <si>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</si>
  <si>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</si>
  <si>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</si>
  <si>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</si>
  <si>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</si>
  <si>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</si>
  <si>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</si>
  <si>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</si>
  <si>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</si>
  <si>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</si>
  <si>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</si>
  <si>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</si>
  <si>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</si>
  <si>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</si>
  <si>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</si>
  <si>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</si>
  <si>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</si>
  <si>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</si>
  <si>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</si>
  <si>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</si>
  <si>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</si>
  <si>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</si>
  <si>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</si>
  <si>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</si>
  <si>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</si>
  <si>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</si>
  <si>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</si>
  <si>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</si>
  <si>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</si>
  <si>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</si>
  <si>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</si>
  <si>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</si>
  <si>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</si>
  <si>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</si>
  <si>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</si>
  <si>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</si>
  <si>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</si>
  <si>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</si>
  <si>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</si>
  <si>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</si>
  <si>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</si>
  <si>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</si>
  <si>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</si>
  <si>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</si>
  <si>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</si>
  <si>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</si>
  <si>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</si>
  <si>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</si>
  <si>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</si>
  <si>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</si>
  <si>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</si>
  <si>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</si>
  <si>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</si>
  <si>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</si>
  <si>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</si>
  <si>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</si>
  <si>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</si>
  <si>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</si>
  <si>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</si>
  <si>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</si>
  <si>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</si>
  <si>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</si>
  <si>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</si>
  <si>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</si>
  <si>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</si>
  <si>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</si>
  <si>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</si>
  <si>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</si>
  <si>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</si>
  <si>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</si>
  <si>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</si>
  <si>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</si>
  <si>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</si>
  <si>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</si>
  <si>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</si>
  <si>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</si>
  <si>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</si>
  <si>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</si>
  <si>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</si>
  <si>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</si>
  <si>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</si>
  <si>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</si>
  <si>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</si>
  <si>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</si>
  <si>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</si>
  <si>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</si>
  <si>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</si>
  <si>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</si>
  <si>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</si>
  <si>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</si>
  <si>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</si>
  <si>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</si>
  <si>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</si>
  <si>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</si>
  <si>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</si>
  <si>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</si>
  <si>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</si>
  <si>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</si>
  <si>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</si>
  <si>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</si>
  <si>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</si>
  <si>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</si>
  <si>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</si>
  <si>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</si>
  <si>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</si>
  <si>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</si>
  <si>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</si>
  <si>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</si>
  <si>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</si>
  <si>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</si>
  <si>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</si>
  <si>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</si>
  <si>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</si>
  <si>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</si>
  <si>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</si>
  <si>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</si>
  <si>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</si>
  <si>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</si>
  <si>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</si>
  <si>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</si>
  <si>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</si>
  <si>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</si>
  <si>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</si>
  <si>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</si>
  <si>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</si>
  <si>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</si>
  <si>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</si>
  <si>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</si>
  <si>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</si>
  <si>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</si>
  <si>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</si>
  <si>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</si>
  <si>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</si>
  <si>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</si>
  <si>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</si>
  <si>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</si>
  <si>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</si>
  <si>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</si>
  <si>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</si>
  <si>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</si>
  <si>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</si>
  <si>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</si>
  <si>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</si>
  <si>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</si>
  <si>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</si>
  <si>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</si>
  <si>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</si>
  <si>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</si>
  <si>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</si>
  <si>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</si>
  <si>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</si>
  <si>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</si>
  <si>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</si>
  <si>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</si>
  <si>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</si>
  <si>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</si>
  <si>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</si>
  <si>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</si>
  <si>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</si>
  <si>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</si>
  <si>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</si>
  <si>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</si>
  <si>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</si>
  <si>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</si>
  <si>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</si>
  <si>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</si>
  <si>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</si>
  <si>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</si>
  <si>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</si>
  <si>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</si>
  <si>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</si>
  <si>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</si>
  <si>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</si>
  <si>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</si>
  <si>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</si>
  <si>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</si>
  <si>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</si>
  <si>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</si>
  <si>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</si>
  <si>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</si>
  <si>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</si>
  <si>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</si>
  <si>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</si>
  <si>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</si>
  <si>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</si>
  <si>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</si>
  <si>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</si>
  <si>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</si>
  <si>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</si>
  <si>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</si>
  <si>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</si>
  <si>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</si>
  <si>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</si>
  <si>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</si>
  <si>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</si>
  <si>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</si>
  <si>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</si>
  <si>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</si>
  <si>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</si>
  <si>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</si>
  <si>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</si>
  <si>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</si>
  <si>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</si>
  <si>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</si>
  <si>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</si>
  <si>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</si>
  <si>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</si>
  <si>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</si>
  <si>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</si>
  <si>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</si>
  <si>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</si>
  <si>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</si>
  <si>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</si>
  <si>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</si>
  <si>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</si>
  <si>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</si>
  <si>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</si>
  <si>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</si>
  <si>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</si>
  <si>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</si>
  <si>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</si>
  <si>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</si>
  <si>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</si>
  <si>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</si>
  <si>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</si>
  <si>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</si>
  <si>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</si>
  <si>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</si>
  <si>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</si>
  <si>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</si>
  <si>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</si>
  <si>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</si>
  <si>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</si>
  <si>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</si>
  <si>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</si>
  <si>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</si>
  <si>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</si>
  <si>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</si>
  <si>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</si>
  <si>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</si>
  <si>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</si>
  <si>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</si>
  <si>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</si>
  <si>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</si>
  <si>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</si>
  <si>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</si>
  <si>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</si>
  <si>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</si>
  <si>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</si>
  <si>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</si>
  <si>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</si>
  <si>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</si>
  <si>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</si>
  <si>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</si>
  <si>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</si>
  <si>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</si>
  <si>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</si>
  <si>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</si>
  <si>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</si>
  <si>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</si>
  <si>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</si>
  <si>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</si>
  <si>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</si>
  <si>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</si>
  <si>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</si>
  <si>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</si>
  <si>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</si>
  <si>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</si>
  <si>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</si>
  <si>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</si>
  <si>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</si>
  <si>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</si>
  <si>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</si>
  <si>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</si>
  <si>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</si>
  <si>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</si>
  <si>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</si>
  <si>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</si>
  <si>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</si>
  <si>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</si>
  <si>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</si>
  <si>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</si>
  <si>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</si>
  <si>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</si>
  <si>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</si>
  <si>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</si>
  <si>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</si>
  <si>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</si>
  <si>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</si>
  <si>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</si>
  <si>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</si>
  <si>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</si>
  <si>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</si>
  <si>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</si>
  <si>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</si>
  <si>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</si>
  <si>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</si>
  <si>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</si>
  <si>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</si>
  <si>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</si>
  <si>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</si>
  <si>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</si>
  <si>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</si>
  <si>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</si>
  <si>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</si>
  <si>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</si>
  <si>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</si>
  <si>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</si>
  <si>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</si>
  <si>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</si>
  <si>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</si>
  <si>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</si>
  <si>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</si>
  <si>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</si>
  <si>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</si>
  <si>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</si>
  <si>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</si>
  <si>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</si>
  <si>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</si>
  <si>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</si>
  <si>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</si>
  <si>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</si>
  <si>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</si>
  <si>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</si>
  <si>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</si>
  <si>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</si>
  <si>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</si>
  <si>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</si>
  <si>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</si>
  <si>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</si>
  <si>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</si>
  <si>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</si>
  <si>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</si>
  <si>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</si>
  <si>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</si>
  <si>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</si>
  <si>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</si>
  <si>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</si>
  <si>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</si>
  <si>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</si>
  <si>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</si>
  <si>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</si>
  <si>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</si>
  <si>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</si>
  <si>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</si>
  <si>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</si>
  <si>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</si>
  <si>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</si>
  <si>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</si>
  <si>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</si>
  <si>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</si>
  <si>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</si>
  <si>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</si>
  <si>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</si>
  <si>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</si>
  <si>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</si>
  <si>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</si>
  <si>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</si>
  <si>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</si>
  <si>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</si>
  <si>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</si>
  <si>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</si>
  <si>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</si>
  <si>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</si>
  <si>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</si>
  <si>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</si>
  <si>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</si>
  <si>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</si>
  <si>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</si>
  <si>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</si>
  <si>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</si>
  <si>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</si>
  <si>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</si>
  <si>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</si>
  <si>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</si>
  <si>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</si>
  <si>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</si>
  <si>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</si>
  <si>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</si>
  <si>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</si>
  <si>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</si>
  <si>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</si>
  <si>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</si>
  <si>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</si>
  <si>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</si>
  <si>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</si>
  <si>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</si>
  <si>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</si>
  <si>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</si>
  <si>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</si>
  <si>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</si>
  <si>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</si>
  <si>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</si>
  <si>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</si>
  <si>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</si>
  <si>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</si>
  <si>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</si>
  <si>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</si>
  <si>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</si>
  <si>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</si>
  <si>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</si>
  <si>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</si>
  <si>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</si>
  <si>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</si>
  <si>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</si>
  <si>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</si>
  <si>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</si>
  <si>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</si>
  <si>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</si>
  <si>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</si>
  <si>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</si>
  <si>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</si>
  <si>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</si>
  <si>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</si>
  <si>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</si>
  <si>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</si>
  <si>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</si>
  <si>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</si>
  <si>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</si>
  <si>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</si>
  <si>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</si>
  <si>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</si>
  <si>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</si>
  <si>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</si>
  <si>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</si>
  <si>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</si>
  <si>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</si>
  <si>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</si>
  <si>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</si>
  <si>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</si>
  <si>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</si>
  <si>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</si>
  <si>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</si>
  <si>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</si>
  <si>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</si>
  <si>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</si>
  <si>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</si>
  <si>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</si>
  <si>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</si>
  <si>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</si>
  <si>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</si>
  <si>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</si>
  <si>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</si>
  <si>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</si>
  <si>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</si>
  <si>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</si>
  <si>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</si>
  <si>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</si>
  <si>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</si>
  <si>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</si>
  <si>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</si>
  <si>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</si>
  <si>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</si>
  <si>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</si>
  <si>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</si>
  <si>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</si>
  <si>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</si>
  <si>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</si>
  <si>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</si>
  <si>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</si>
  <si>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</si>
  <si>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</si>
  <si>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</si>
  <si>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</si>
  <si>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</si>
  <si>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</si>
  <si>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</si>
  <si>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</si>
  <si>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</si>
  <si>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</si>
  <si>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</si>
  <si>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</si>
  <si>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</si>
  <si>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</si>
  <si>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</si>
  <si>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</si>
  <si>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</si>
  <si>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</si>
  <si>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</si>
  <si>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</si>
  <si>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</si>
  <si>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</si>
  <si>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</si>
  <si>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</si>
  <si>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</si>
  <si>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</si>
  <si>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</si>
  <si>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</si>
  <si>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</si>
  <si>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</si>
  <si>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</si>
  <si>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</si>
  <si>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</si>
  <si>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</si>
  <si>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</si>
  <si>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</si>
  <si>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</si>
  <si>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</si>
  <si>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</si>
  <si>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</si>
  <si>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</si>
  <si>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</si>
  <si>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</si>
  <si>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</si>
  <si>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</si>
  <si>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</si>
  <si>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</si>
  <si>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</si>
  <si>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</si>
  <si>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</si>
  <si>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</si>
  <si>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</si>
  <si>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</si>
  <si>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</si>
  <si>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</si>
  <si>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</si>
  <si>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</si>
  <si>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</si>
  <si>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</si>
  <si>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</si>
  <si>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</si>
  <si>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</si>
  <si>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</si>
  <si>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</si>
  <si>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</si>
  <si>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</si>
  <si>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</si>
  <si>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</si>
  <si>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</si>
  <si>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</si>
  <si>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</si>
  <si>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</si>
  <si>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</si>
  <si>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</si>
  <si>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</si>
  <si>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</si>
  <si>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</si>
  <si>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</si>
  <si>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</si>
  <si>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</si>
  <si>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</si>
  <si>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</si>
  <si>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</si>
  <si>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</si>
  <si>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</si>
  <si>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</si>
  <si>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</si>
  <si>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</si>
  <si>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</si>
  <si>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</si>
  <si>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</si>
  <si>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</si>
  <si>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</si>
  <si>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</si>
  <si>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</si>
  <si>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</si>
  <si>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</si>
  <si>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</si>
  <si>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</si>
  <si>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</si>
  <si>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</si>
  <si>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</si>
  <si>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</si>
  <si>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</si>
  <si>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</si>
  <si>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</si>
  <si>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</si>
  <si>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</si>
  <si>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</si>
  <si>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</si>
  <si>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</si>
  <si>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</si>
  <si>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</si>
  <si>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</si>
  <si>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</si>
  <si>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</si>
  <si>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</si>
  <si>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</si>
  <si>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</si>
  <si>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</si>
  <si>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</si>
  <si>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</si>
  <si>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</si>
  <si>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</si>
  <si>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</si>
  <si>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</si>
  <si>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</si>
  <si>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</si>
  <si>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</si>
  <si>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</si>
  <si>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</si>
  <si>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</si>
  <si>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</si>
  <si>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</si>
  <si>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</si>
  <si>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</si>
  <si>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</si>
  <si>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</si>
  <si>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</si>
  <si>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</si>
  <si>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</si>
  <si>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</si>
  <si>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</si>
  <si>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</si>
  <si>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</si>
  <si>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</si>
  <si>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</si>
  <si>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</si>
  <si>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</si>
  <si>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</si>
  <si>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</si>
  <si>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</si>
  <si>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</si>
  <si>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</si>
  <si>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</si>
  <si>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</si>
  <si>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</si>
  <si>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</si>
  <si>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</si>
  <si>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</si>
  <si>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</si>
  <si>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</si>
  <si>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</si>
  <si>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</si>
  <si>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</si>
  <si>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</si>
  <si>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</si>
  <si>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</si>
  <si>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</si>
  <si>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</si>
  <si>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</si>
  <si>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</si>
  <si>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</si>
  <si>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</si>
  <si>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</si>
  <si>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</si>
  <si>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</si>
  <si>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</si>
  <si>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</si>
  <si>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</si>
  <si>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</si>
  <si>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</si>
  <si>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</si>
  <si>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</si>
  <si>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</si>
  <si>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</si>
  <si>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</si>
  <si>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</si>
  <si>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</si>
  <si>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</si>
  <si>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</si>
  <si>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</si>
  <si>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</si>
  <si>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</si>
  <si>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</si>
  <si>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</si>
  <si>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</si>
  <si>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</si>
  <si>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</si>
  <si>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</si>
  <si>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</si>
  <si>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</si>
  <si>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</si>
  <si>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</si>
  <si>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</si>
  <si>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</si>
  <si>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</si>
  <si>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</si>
  <si>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</si>
  <si>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</si>
  <si>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</si>
  <si>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</si>
  <si>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</si>
  <si>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</si>
  <si>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</si>
  <si>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</si>
  <si>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</si>
  <si>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</si>
  <si>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</si>
  <si>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</si>
  <si>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</si>
  <si>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</si>
  <si>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</si>
  <si>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</si>
  <si>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</si>
  <si>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</si>
  <si>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</si>
  <si>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</si>
  <si>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</si>
  <si>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</si>
  <si>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</si>
  <si>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</si>
  <si>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</si>
  <si>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</si>
  <si>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</si>
  <si>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</si>
  <si>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</si>
  <si>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</si>
  <si>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</si>
  <si>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</si>
  <si>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</si>
  <si>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</si>
  <si>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</si>
  <si>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</si>
  <si>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</si>
  <si>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</si>
  <si>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</si>
  <si>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</si>
  <si>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</si>
  <si>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</si>
  <si>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</si>
  <si>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</si>
  <si>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</si>
  <si>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</si>
  <si>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</si>
  <si>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</si>
  <si>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</si>
  <si>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</si>
  <si>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</si>
  <si>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</si>
  <si>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</si>
  <si>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</si>
  <si>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</si>
  <si>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</si>
  <si>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</si>
  <si>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</si>
  <si>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</si>
  <si>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</si>
  <si>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</si>
  <si>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</si>
  <si>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</si>
  <si>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</si>
  <si>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</si>
  <si>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</si>
  <si>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</si>
  <si>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</si>
  <si>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</si>
  <si>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</si>
  <si>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</si>
  <si>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</si>
  <si>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</si>
  <si>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</si>
  <si>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</si>
  <si>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</si>
  <si>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</si>
  <si>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</si>
  <si>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</si>
  <si>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</si>
  <si>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</si>
  <si>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</si>
  <si>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</si>
  <si>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</si>
  <si>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</si>
  <si>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</si>
  <si>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</si>
  <si>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</si>
  <si>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</si>
  <si>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</si>
  <si>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</si>
  <si>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</si>
  <si>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</si>
  <si>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</si>
  <si>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</si>
  <si>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</si>
  <si>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</si>
  <si>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</si>
  <si>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</si>
  <si>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</si>
  <si>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</si>
  <si>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</si>
  <si>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</si>
  <si>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</si>
  <si>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</si>
  <si>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</si>
  <si>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</si>
  <si>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</si>
  <si>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</si>
  <si>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</si>
  <si>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</si>
  <si>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</si>
  <si>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</si>
  <si>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</si>
  <si>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</si>
  <si>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</si>
  <si>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</si>
  <si>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</si>
  <si>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</si>
  <si>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</si>
  <si>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</si>
  <si>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</si>
  <si>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</si>
  <si>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</si>
  <si>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</si>
  <si>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</si>
  <si>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</si>
  <si>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</si>
  <si>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</si>
  <si>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</si>
  <si>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</si>
  <si>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</si>
  <si>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</si>
  <si>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</si>
  <si>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</si>
  <si>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</si>
  <si>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</si>
  <si>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</si>
  <si>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</si>
  <si>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</si>
  <si>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</si>
  <si>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</si>
  <si>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</si>
  <si>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</si>
  <si>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</si>
  <si>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</si>
  <si>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</si>
  <si>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</si>
  <si>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</si>
  <si>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</si>
  <si>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</si>
  <si>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</si>
  <si>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</si>
  <si>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</si>
  <si>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</si>
  <si>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</si>
  <si>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</si>
  <si>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</si>
  <si>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</si>
  <si>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</si>
  <si>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</si>
  <si>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</si>
  <si>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</si>
  <si>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</si>
  <si>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</si>
  <si>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</si>
  <si>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</si>
  <si>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</si>
  <si>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</si>
  <si>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</si>
  <si>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</si>
  <si>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</si>
  <si>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</si>
  <si>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</si>
  <si>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</si>
  <si>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</si>
  <si>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</si>
  <si>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</si>
  <si>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</si>
  <si>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</si>
  <si>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</si>
  <si>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</si>
  <si>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</si>
  <si>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</si>
  <si>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</si>
  <si>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</si>
  <si>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</si>
  <si>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</si>
  <si>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</si>
  <si>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</si>
  <si>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</si>
  <si>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</si>
  <si>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</si>
  <si>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</si>
  <si>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</si>
  <si>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</si>
  <si>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</si>
  <si>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</si>
  <si>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</si>
  <si>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</si>
  <si>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</si>
  <si>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</si>
  <si>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</si>
  <si>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</si>
  <si>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</si>
  <si>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</si>
  <si>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</si>
  <si>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</si>
  <si>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</si>
  <si>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</si>
  <si>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</si>
  <si>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</si>
  <si>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</si>
  <si>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</si>
  <si>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</si>
  <si>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</si>
  <si>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</si>
  <si>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</si>
  <si>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</si>
  <si>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</si>
  <si>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</si>
  <si>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</si>
  <si>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</si>
  <si>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</si>
  <si>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</si>
  <si>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</si>
  <si>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</si>
  <si>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</si>
  <si>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</si>
  <si>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</si>
  <si>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</si>
  <si>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</si>
  <si>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</si>
  <si>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</si>
  <si>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</si>
  <si>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</si>
  <si>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</si>
  <si>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</si>
  <si>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</si>
  <si>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</si>
  <si>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</si>
  <si>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</si>
  <si>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</si>
  <si>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</si>
  <si>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</si>
  <si>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</si>
  <si>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</si>
  <si>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</si>
  <si>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</si>
  <si>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</si>
  <si>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</si>
  <si>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</si>
  <si>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</si>
  <si>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</si>
  <si>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</si>
  <si>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</si>
  <si>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</si>
  <si>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</si>
  <si>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</si>
  <si>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</si>
  <si>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</si>
  <si>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</si>
  <si>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</si>
  <si>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</si>
  <si>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</si>
  <si>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</si>
  <si>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</si>
  <si>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</si>
  <si>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</si>
  <si>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</si>
  <si>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</si>
  <si>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</si>
  <si>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</si>
  <si>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</si>
  <si>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</si>
  <si>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</si>
  <si>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</si>
  <si>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</si>
  <si>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</si>
  <si>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</si>
  <si>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</si>
  <si>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</si>
  <si>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</si>
  <si>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</si>
  <si>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</si>
  <si>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</si>
  <si>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</si>
  <si>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</si>
  <si>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</si>
  <si>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</si>
  <si>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</si>
  <si>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</si>
  <si>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</si>
  <si>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</si>
  <si>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</si>
  <si>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</si>
  <si>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</si>
  <si>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</si>
  <si>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</si>
  <si>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</si>
  <si>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</si>
  <si>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</si>
  <si>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</si>
  <si>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</si>
  <si>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</si>
  <si>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</si>
  <si>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</si>
  <si>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</si>
  <si>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</si>
  <si>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</si>
  <si>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</si>
  <si>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</si>
  <si>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</si>
  <si>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</si>
  <si>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</si>
  <si>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</si>
  <si>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</si>
  <si>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</si>
  <si>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</si>
  <si>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</si>
  <si>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</si>
  <si>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</si>
  <si>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</si>
  <si>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</si>
  <si>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</si>
  <si>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</si>
  <si>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</si>
  <si>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</si>
  <si>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</si>
  <si>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</si>
  <si>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</si>
  <si>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</si>
  <si>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</si>
  <si>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</si>
  <si>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</si>
  <si>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</si>
  <si>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</si>
  <si>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</si>
  <si>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</si>
  <si>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</si>
  <si>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</si>
  <si>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</si>
  <si>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</si>
  <si>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</si>
  <si>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</si>
  <si>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</si>
  <si>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</si>
  <si>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</si>
  <si>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</si>
  <si>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</si>
  <si>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</si>
  <si>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</si>
  <si>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</si>
  <si>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</si>
  <si>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</si>
  <si>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</si>
  <si>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</si>
  <si>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</si>
  <si>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</si>
  <si>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</si>
  <si>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</si>
  <si>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</si>
  <si>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</si>
  <si>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</si>
  <si>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</si>
  <si>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</si>
  <si>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</si>
  <si>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</si>
  <si>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</si>
  <si>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</si>
  <si>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</si>
  <si>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</si>
  <si>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</si>
  <si>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</si>
  <si>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</si>
  <si>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</si>
  <si>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</si>
  <si>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</si>
  <si>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</si>
  <si>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</si>
  <si>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</si>
  <si>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</si>
  <si>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</si>
  <si>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</si>
  <si>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</si>
  <si>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</si>
  <si>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</si>
  <si>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</si>
  <si>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</si>
  <si>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</si>
  <si>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</si>
  <si>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</si>
  <si>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</si>
  <si>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</si>
  <si>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</si>
  <si>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</si>
  <si>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</si>
  <si>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</si>
  <si>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</si>
  <si>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</si>
  <si>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</si>
  <si>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</si>
  <si>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</si>
  <si>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</si>
  <si>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</si>
  <si>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</si>
  <si>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</si>
  <si>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</si>
  <si>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</si>
  <si>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</si>
  <si>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</si>
  <si>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</si>
  <si>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</si>
  <si>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</si>
  <si>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</si>
  <si>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</si>
  <si>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</si>
  <si>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</si>
  <si>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</si>
  <si>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</si>
  <si>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</si>
  <si>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</si>
  <si>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</si>
  <si>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</si>
  <si>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</si>
  <si>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</si>
  <si>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</si>
  <si>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</si>
  <si>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</si>
  <si>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</si>
  <si>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</si>
  <si>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</si>
  <si>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</si>
  <si>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</si>
  <si>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</si>
  <si>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</si>
  <si>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</si>
  <si>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</si>
  <si>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</si>
  <si>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</si>
  <si>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</si>
  <si>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</si>
  <si>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</si>
  <si>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</si>
  <si>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</si>
  <si>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</si>
  <si>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</si>
  <si>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</si>
  <si>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</si>
  <si>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</si>
  <si>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</si>
  <si>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</si>
  <si>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</si>
  <si>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</si>
  <si>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</si>
  <si>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</si>
  <si>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</si>
  <si>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</si>
  <si>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</si>
  <si>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</si>
  <si>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</si>
  <si>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</si>
  <si>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</si>
  <si>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</si>
  <si>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</si>
  <si>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</si>
  <si>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</si>
  <si>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</si>
  <si>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</si>
  <si>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</si>
  <si>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</si>
  <si>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</si>
  <si>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</si>
  <si>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</si>
  <si>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</si>
  <si>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</si>
  <si>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</si>
  <si>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</si>
  <si>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</si>
  <si>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</si>
  <si>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</si>
  <si>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</si>
  <si>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</si>
  <si>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</si>
  <si>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</si>
  <si>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</si>
  <si>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</si>
  <si>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</si>
  <si>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</si>
  <si>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</si>
  <si>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</si>
  <si>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</si>
  <si>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</si>
  <si>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</si>
  <si>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</si>
  <si>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</si>
  <si>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</si>
  <si>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</si>
  <si>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</si>
  <si>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</si>
  <si>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</si>
  <si>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</si>
  <si>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</si>
  <si>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</si>
  <si>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</si>
  <si>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</si>
  <si>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</si>
  <si>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</si>
  <si>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</si>
  <si>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</si>
  <si>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</si>
  <si>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</si>
  <si>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</si>
  <si>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</si>
  <si>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</si>
  <si>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</si>
  <si>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</si>
  <si>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</si>
  <si>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</si>
  <si>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</si>
  <si>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</si>
  <si>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</si>
  <si>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</si>
  <si>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</si>
  <si>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</si>
  <si>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</si>
  <si>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</si>
  <si>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</si>
  <si>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</si>
  <si>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</si>
  <si>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</si>
  <si>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</si>
  <si>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</si>
  <si>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</si>
  <si>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</si>
  <si>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</si>
  <si>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</si>
  <si>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</si>
  <si>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</si>
  <si>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</si>
  <si>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</si>
  <si>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</si>
  <si>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</si>
  <si>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</si>
  <si>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</si>
  <si>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</si>
  <si>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</si>
  <si>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</si>
  <si>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</si>
  <si>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</si>
  <si>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</si>
  <si>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</si>
  <si>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</si>
  <si>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</si>
  <si>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</si>
  <si>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</si>
  <si>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</si>
  <si>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</si>
  <si>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</si>
  <si>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</si>
  <si>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</si>
  <si>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</si>
  <si>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</si>
  <si>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</si>
  <si>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</si>
  <si>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</si>
  <si>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</si>
  <si>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</si>
  <si>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</si>
  <si>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</si>
  <si>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</si>
  <si>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</si>
  <si>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</si>
  <si>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</si>
  <si>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</si>
  <si>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</si>
  <si>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</si>
  <si>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</si>
  <si>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</si>
  <si>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</si>
  <si>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</si>
  <si>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</si>
  <si>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</si>
  <si>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</si>
  <si>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</si>
  <si>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</si>
  <si>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</si>
  <si>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</si>
  <si>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</si>
  <si>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</si>
  <si>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</si>
  <si>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</si>
  <si>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</si>
  <si>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</si>
  <si>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</si>
  <si>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</si>
  <si>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</si>
  <si>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</si>
  <si>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</si>
  <si>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</si>
  <si>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</si>
  <si>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</si>
  <si>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</si>
  <si>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</si>
  <si>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</si>
  <si>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</si>
  <si>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</si>
  <si>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</si>
  <si>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</si>
  <si>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</si>
  <si>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</si>
  <si>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</si>
  <si>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</si>
  <si>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</si>
  <si>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</si>
  <si>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</si>
  <si>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</si>
  <si>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</si>
  <si>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</si>
  <si>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</si>
  <si>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</si>
  <si>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</si>
  <si>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</si>
  <si>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</si>
  <si>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</si>
  <si>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</si>
  <si>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</si>
  <si>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</si>
  <si>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</si>
  <si>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</si>
  <si>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</si>
  <si>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</si>
  <si>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</si>
  <si>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</si>
  <si>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</si>
  <si>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</si>
  <si>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</si>
  <si>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</si>
  <si>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</si>
  <si>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</si>
  <si>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</si>
  <si>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</si>
  <si>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</si>
  <si>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</si>
  <si>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</si>
  <si>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</si>
  <si>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</si>
  <si>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</si>
  <si>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</si>
  <si>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</si>
  <si>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</si>
  <si>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</si>
  <si>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</si>
  <si>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</si>
  <si>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</si>
  <si>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</si>
  <si>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</si>
  <si>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</si>
  <si>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</si>
  <si>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</si>
  <si>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</si>
  <si>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</si>
  <si>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</si>
  <si>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</si>
  <si>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</si>
  <si>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</si>
  <si>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</si>
  <si>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</si>
  <si>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</si>
  <si>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</si>
  <si>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</si>
  <si>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</si>
  <si>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</si>
  <si>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</si>
  <si>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</si>
  <si>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</si>
  <si>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</si>
  <si>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</si>
  <si>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</si>
  <si>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</si>
  <si>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</si>
  <si>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</si>
  <si>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</si>
  <si>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</si>
  <si>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</si>
  <si>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</si>
  <si>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</si>
  <si>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</si>
  <si>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</si>
  <si>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</si>
  <si>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</si>
  <si>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</si>
  <si>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</si>
  <si>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</si>
  <si>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</si>
  <si>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</si>
  <si>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</si>
  <si>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</si>
  <si>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</si>
  <si>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</si>
  <si>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</si>
  <si>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</si>
  <si>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</si>
  <si>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</si>
  <si>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</si>
  <si>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</si>
  <si>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</si>
  <si>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</si>
  <si>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</si>
  <si>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</si>
  <si>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</si>
  <si>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</si>
  <si>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</si>
  <si>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</si>
  <si>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</si>
  <si>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</si>
  <si>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</si>
  <si>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</si>
  <si>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</si>
  <si>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</si>
  <si>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</si>
  <si>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</si>
  <si>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</si>
  <si>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</si>
  <si>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</si>
  <si>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</si>
  <si>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</si>
  <si>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</si>
  <si>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</si>
  <si>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</si>
  <si>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</si>
  <si>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</si>
  <si>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</si>
  <si>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</si>
  <si>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</si>
  <si>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</si>
  <si>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</si>
  <si>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</si>
  <si>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</si>
  <si>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</si>
  <si>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</si>
  <si>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</si>
  <si>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</si>
  <si>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</si>
  <si>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</si>
  <si>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</si>
  <si>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</si>
  <si>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</si>
  <si>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</si>
  <si>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</si>
  <si>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</si>
  <si>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</si>
  <si>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</si>
  <si>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</si>
  <si>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</si>
  <si>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</si>
  <si>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</si>
  <si>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</si>
  <si>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</si>
  <si>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</si>
  <si>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</si>
  <si>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</si>
  <si>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</si>
  <si>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</si>
  <si>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</si>
  <si>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</si>
  <si>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</si>
  <si>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</si>
  <si>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</si>
  <si>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</si>
  <si>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</si>
  <si>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</si>
  <si>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</si>
  <si>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</si>
  <si>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</si>
  <si>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</si>
  <si>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</si>
  <si>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</si>
  <si>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</si>
  <si>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</si>
  <si>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</si>
  <si>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</si>
  <si>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</si>
  <si>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</si>
  <si>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</si>
  <si>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</si>
  <si>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</si>
  <si>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</si>
  <si>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</si>
  <si>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</si>
  <si>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</si>
  <si>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</si>
  <si>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</si>
  <si>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</si>
  <si>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</si>
  <si>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</si>
  <si>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</si>
  <si>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</si>
  <si>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</si>
  <si>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</si>
  <si>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</si>
  <si>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</si>
  <si>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</si>
  <si>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</si>
  <si>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</si>
  <si>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</si>
  <si>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</si>
  <si>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</si>
  <si>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</si>
  <si>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</si>
  <si>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</si>
  <si>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</si>
  <si>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</si>
  <si>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</si>
  <si>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</si>
  <si>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</si>
  <si>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</si>
  <si>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</si>
  <si>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</si>
  <si>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</si>
  <si>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</si>
  <si>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</si>
  <si>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</si>
  <si>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</si>
  <si>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</si>
  <si>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</si>
  <si>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</si>
  <si>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</si>
  <si>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</si>
  <si>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</si>
  <si>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</si>
  <si>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</si>
  <si>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</si>
  <si>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</si>
  <si>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</si>
  <si>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</si>
  <si>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</si>
  <si>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</si>
  <si>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</si>
  <si>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</si>
  <si>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</si>
  <si>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</si>
  <si>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</si>
  <si>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</si>
  <si>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</si>
  <si>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</si>
  <si>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</si>
  <si>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</si>
  <si>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</si>
  <si>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</si>
  <si>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</si>
  <si>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</si>
  <si>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</si>
  <si>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</si>
  <si>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</si>
  <si>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</si>
  <si>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</si>
  <si>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</si>
  <si>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</si>
  <si>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</si>
  <si>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</si>
  <si>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</si>
  <si>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</si>
  <si>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</si>
  <si>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</si>
  <si>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</si>
  <si>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</si>
  <si>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</si>
  <si>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</si>
  <si>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</si>
  <si>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</si>
  <si>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</si>
  <si>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</si>
  <si>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</si>
  <si>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</si>
  <si>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</si>
  <si>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</si>
  <si>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</si>
  <si>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</si>
  <si>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</si>
  <si>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</si>
  <si>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</si>
  <si>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</si>
  <si>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</si>
  <si>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</si>
  <si>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</si>
  <si>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</si>
  <si>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</si>
  <si>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</si>
  <si>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</si>
  <si>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</si>
  <si>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</si>
  <si>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</si>
  <si>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</si>
  <si>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</si>
  <si>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</si>
  <si>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</si>
  <si>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</si>
  <si>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</si>
  <si>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</si>
  <si>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</si>
  <si>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</si>
  <si>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</si>
  <si>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</si>
  <si>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</si>
  <si>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</si>
  <si>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</si>
  <si>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</si>
  <si>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</si>
  <si>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</si>
  <si>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</si>
  <si>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</si>
  <si>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</si>
  <si>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</si>
  <si>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</si>
  <si>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</si>
  <si>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</si>
  <si>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</si>
  <si>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</si>
  <si>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</si>
  <si>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</si>
  <si>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</si>
  <si>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</si>
  <si>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</si>
  <si>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</si>
  <si>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</si>
  <si>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</si>
  <si>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</si>
  <si>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</si>
  <si>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</si>
  <si>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</si>
  <si>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</si>
  <si>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</si>
  <si>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</si>
  <si>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</si>
  <si>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</si>
  <si>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</si>
  <si>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</si>
  <si>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</si>
  <si>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</si>
  <si>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</si>
  <si>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</si>
  <si>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</si>
  <si>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</si>
  <si>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</si>
  <si>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</si>
  <si>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</si>
  <si>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</si>
  <si>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</si>
  <si>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</si>
  <si>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</si>
  <si>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</si>
  <si>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</si>
  <si>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</si>
  <si>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</si>
  <si>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</si>
  <si>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</si>
  <si>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</si>
  <si>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</si>
  <si>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</si>
  <si>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</si>
  <si>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</si>
  <si>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</si>
  <si>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</si>
  <si>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</si>
  <si>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</si>
  <si>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</si>
  <si>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</si>
  <si>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</si>
  <si>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</si>
  <si>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</si>
  <si>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</si>
  <si>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</si>
  <si>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</si>
  <si>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</si>
  <si>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</si>
  <si>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</si>
  <si>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</si>
  <si>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</si>
  <si>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</si>
  <si>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</si>
  <si>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</si>
  <si>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</si>
  <si>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</si>
  <si>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</si>
  <si>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</si>
  <si>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</si>
  <si>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</si>
  <si>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</si>
  <si>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</si>
  <si>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</si>
  <si>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</si>
  <si>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</si>
  <si>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</si>
  <si>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</si>
  <si>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</si>
  <si>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</si>
  <si>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</si>
  <si>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</si>
  <si>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</si>
  <si>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</si>
  <si>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</si>
  <si>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</si>
  <si>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</si>
  <si>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</si>
  <si>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</si>
  <si>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</si>
  <si>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</si>
  <si>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</si>
  <si>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</si>
  <si>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</si>
  <si>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</si>
  <si>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</si>
  <si>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</si>
  <si>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</si>
  <si>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</si>
  <si>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</si>
  <si>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</si>
  <si>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</si>
  <si>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</si>
  <si>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</si>
  <si>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</si>
  <si>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</si>
  <si>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</si>
  <si>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</si>
  <si>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</si>
  <si>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</si>
  <si>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</si>
  <si>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</si>
  <si>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</si>
  <si>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</si>
  <si>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</si>
  <si>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</si>
  <si>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</si>
  <si>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</si>
  <si>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</si>
  <si>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</si>
  <si>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</si>
  <si>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</si>
  <si>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</si>
  <si>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</si>
  <si>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</si>
  <si>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</si>
  <si>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</si>
  <si>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</si>
  <si>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</si>
  <si>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</si>
  <si>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</si>
  <si>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</si>
  <si>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</si>
  <si>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</si>
  <si>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</si>
  <si>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</si>
  <si>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</si>
  <si>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</si>
  <si>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</si>
  <si>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</si>
  <si>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</si>
  <si>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</si>
  <si>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</si>
  <si>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</si>
  <si>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</si>
  <si>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</si>
  <si>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</si>
  <si>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</si>
  <si>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</si>
  <si>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</si>
  <si>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</si>
  <si>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</si>
  <si>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</si>
  <si>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</si>
  <si>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</si>
  <si>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</si>
  <si>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</si>
  <si>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</si>
  <si>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</si>
  <si>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</si>
  <si>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</si>
  <si>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</si>
  <si>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</si>
  <si>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</si>
  <si>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</si>
  <si>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</si>
  <si>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</si>
  <si>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</si>
  <si>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</si>
  <si>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</si>
  <si>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</si>
  <si>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</si>
  <si>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</si>
  <si>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</si>
  <si>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</si>
  <si>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</si>
  <si>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</si>
  <si>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</si>
  <si>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</si>
  <si>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</si>
  <si>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</si>
  <si>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</si>
  <si>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</si>
  <si>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</si>
  <si>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</si>
  <si>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</si>
  <si>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</si>
  <si>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</si>
  <si>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</si>
  <si>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</si>
  <si>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</si>
  <si>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</si>
  <si>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</si>
  <si>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</si>
  <si>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</si>
  <si>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</si>
  <si>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</si>
  <si>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</si>
  <si>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</si>
  <si>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</si>
  <si>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</si>
  <si>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</si>
  <si>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</si>
  <si>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</si>
  <si>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</si>
  <si>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</si>
  <si>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</si>
  <si>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</si>
  <si>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</si>
  <si>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</si>
  <si>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</si>
  <si>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</si>
  <si>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</si>
  <si>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</si>
  <si>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</si>
  <si>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</si>
  <si>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</si>
  <si>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</si>
  <si>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</si>
  <si>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</si>
  <si>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</si>
  <si>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</si>
  <si>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</si>
  <si>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</si>
  <si>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</si>
  <si>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</si>
  <si>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</si>
  <si>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</si>
  <si>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</si>
  <si>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</si>
  <si>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</si>
  <si>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</si>
  <si>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</si>
  <si>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</si>
  <si>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</si>
  <si>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</si>
  <si>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</si>
  <si>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</si>
  <si>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</si>
  <si>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</si>
  <si>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</si>
  <si>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</si>
  <si>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</si>
  <si>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</si>
  <si>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</si>
  <si>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</si>
  <si>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</si>
  <si>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</si>
  <si>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</si>
  <si>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</si>
  <si>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</si>
  <si>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</si>
  <si>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</si>
  <si>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</si>
  <si>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</si>
  <si>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</si>
  <si>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</si>
  <si>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</si>
  <si>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</si>
  <si>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</si>
  <si>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</si>
  <si>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</si>
  <si>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</si>
  <si>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</si>
  <si>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</si>
  <si>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</si>
  <si>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</si>
  <si>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</si>
  <si>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</si>
  <si>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</si>
  <si>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</si>
  <si>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</si>
  <si>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</si>
  <si>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</si>
  <si>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</si>
  <si>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</si>
  <si>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</si>
  <si>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</si>
  <si>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</si>
  <si>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</si>
  <si>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</si>
  <si>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</si>
  <si>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</si>
  <si>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</si>
  <si>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</si>
  <si>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</si>
  <si>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</si>
  <si>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</si>
  <si>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</si>
  <si>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</si>
  <si>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</si>
  <si>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</si>
  <si>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</si>
  <si>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</si>
  <si>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</si>
  <si>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</si>
  <si>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</si>
  <si>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</si>
  <si>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</si>
  <si>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</si>
  <si>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</si>
  <si>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</si>
  <si>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</si>
  <si>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</si>
  <si>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</si>
  <si>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</si>
  <si>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</si>
  <si>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</si>
  <si>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</si>
  <si>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</si>
  <si>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</si>
  <si>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</si>
  <si>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</si>
  <si>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</si>
  <si>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</si>
  <si>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</si>
  <si>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</si>
  <si>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</si>
  <si>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</si>
  <si>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</si>
  <si>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</si>
  <si>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</si>
  <si>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</si>
  <si>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</si>
  <si>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</si>
  <si>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</si>
  <si>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</si>
  <si>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</si>
  <si>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</si>
  <si>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</si>
  <si>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</si>
  <si>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</si>
  <si>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</si>
  <si>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</si>
  <si>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</si>
  <si>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</si>
  <si>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</si>
  <si>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</si>
  <si>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</si>
  <si>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</si>
  <si>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</si>
  <si>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</si>
  <si>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</si>
  <si>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</si>
  <si>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</si>
  <si>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</si>
  <si>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</si>
  <si>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</si>
  <si>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</si>
  <si>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</si>
  <si>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</si>
  <si>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</si>
  <si>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</si>
  <si>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</si>
  <si>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</si>
  <si>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</si>
  <si>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</si>
  <si>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</si>
  <si>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</si>
  <si>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</si>
  <si>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</si>
  <si>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</si>
  <si>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</si>
  <si>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</si>
  <si>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</si>
  <si>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</si>
  <si>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</si>
  <si>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</si>
  <si>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</si>
  <si>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</si>
  <si>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</si>
  <si>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</si>
  <si>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</si>
  <si>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</si>
  <si>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</si>
  <si>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</si>
  <si>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</si>
  <si>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</si>
  <si>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</si>
  <si>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</si>
  <si>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</si>
  <si>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</si>
  <si>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</si>
  <si>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</si>
  <si>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</si>
  <si>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</si>
  <si>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</si>
  <si>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</si>
  <si>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</si>
  <si>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</si>
  <si>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</si>
  <si>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</si>
  <si>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</si>
  <si>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</si>
  <si>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</si>
  <si>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</si>
  <si>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</si>
  <si>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</si>
  <si>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</si>
  <si>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</si>
  <si>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</si>
  <si>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</si>
  <si>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</si>
  <si>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</si>
  <si>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</si>
  <si>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</si>
  <si>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</si>
  <si>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</si>
  <si>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</si>
  <si>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</si>
  <si>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</si>
  <si>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</si>
  <si>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</si>
  <si>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</si>
  <si>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</si>
  <si>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</si>
  <si>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</si>
  <si>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</si>
  <si>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</si>
  <si>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</si>
  <si>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</si>
  <si>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</si>
  <si>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</si>
  <si>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</si>
  <si>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</si>
  <si>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</si>
  <si>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</si>
  <si>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</si>
  <si>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</si>
  <si>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</si>
  <si>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</si>
  <si>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</si>
  <si>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</si>
  <si>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</si>
  <si>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</si>
  <si>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</si>
  <si>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</si>
  <si>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</si>
  <si>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</si>
  <si>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</si>
  <si>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</si>
  <si>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</si>
  <si>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</si>
  <si>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</si>
  <si>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</si>
  <si>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</si>
  <si>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</si>
  <si>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</si>
  <si>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</si>
  <si>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</si>
  <si>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</si>
  <si>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</si>
  <si>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</si>
  <si>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</si>
  <si>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</si>
  <si>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</si>
  <si>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</si>
  <si>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</si>
  <si>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</si>
  <si>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</si>
  <si>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</si>
  <si>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</si>
  <si>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</si>
  <si>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</si>
  <si>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</si>
  <si>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</si>
  <si>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</si>
  <si>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</si>
  <si>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</si>
  <si>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</si>
  <si>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</si>
  <si>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</si>
  <si>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</si>
  <si>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</si>
  <si>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</si>
  <si>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</si>
  <si>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</si>
  <si>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</si>
  <si>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</si>
  <si>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</si>
  <si>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</si>
  <si>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</si>
  <si>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</si>
  <si>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</si>
  <si>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</si>
  <si>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</si>
  <si>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</si>
  <si>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</si>
  <si>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</si>
  <si>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</si>
  <si>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</si>
  <si>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</si>
  <si>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</si>
  <si>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</si>
  <si>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</si>
  <si>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</si>
  <si>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</si>
  <si>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</si>
  <si>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</si>
  <si>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</si>
  <si>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</si>
  <si>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</si>
  <si>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</si>
  <si>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</si>
  <si>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</si>
  <si>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</si>
  <si>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</si>
  <si>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</si>
  <si>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</si>
  <si>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</si>
  <si>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</si>
  <si>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</si>
  <si>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</si>
  <si>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</si>
  <si>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</si>
  <si>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</si>
  <si>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</si>
  <si>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</si>
  <si>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</si>
  <si>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</si>
  <si>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</si>
  <si>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</si>
  <si>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</si>
  <si>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</si>
  <si>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</si>
  <si>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</si>
  <si>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</si>
  <si>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</si>
  <si>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</si>
  <si>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</si>
  <si>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</si>
  <si>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</si>
  <si>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</si>
  <si>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</si>
  <si>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</si>
  <si>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</si>
  <si>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</si>
  <si>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</si>
  <si>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</si>
  <si>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</si>
  <si>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</si>
  <si>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</si>
  <si>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</si>
  <si>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</si>
  <si>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</si>
  <si>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</si>
  <si>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</si>
  <si>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</si>
  <si>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</si>
  <si>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</si>
  <si>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</si>
  <si>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</si>
  <si>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</si>
  <si>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</si>
  <si>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</si>
  <si>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</si>
  <si>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</si>
  <si>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</si>
  <si>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</si>
  <si>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</si>
  <si>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</si>
  <si>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</si>
  <si>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</si>
  <si>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</si>
  <si>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</si>
  <si>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</si>
  <si>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</si>
  <si>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</si>
  <si>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</si>
  <si>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</si>
  <si>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</si>
  <si>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</si>
  <si>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</si>
  <si>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</si>
  <si>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</si>
  <si>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</si>
  <si>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</si>
  <si>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</si>
  <si>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</si>
  <si>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</si>
  <si>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</si>
  <si>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</si>
  <si>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</si>
  <si>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</si>
  <si>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</si>
  <si>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</si>
  <si>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</si>
  <si>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</si>
  <si>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</si>
  <si>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</si>
  <si>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</si>
  <si>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</si>
  <si>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</si>
  <si>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</si>
  <si>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</si>
  <si>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</si>
  <si>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</si>
  <si>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</si>
  <si>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</si>
  <si>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</si>
  <si>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</si>
  <si>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</si>
  <si>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</si>
  <si>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</si>
  <si>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</si>
  <si>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</si>
  <si>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</si>
  <si>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</si>
  <si>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</si>
  <si>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</si>
  <si>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</si>
  <si>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</si>
  <si>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</si>
  <si>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</si>
  <si>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</si>
  <si>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</si>
  <si>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</si>
  <si>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</si>
  <si>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</si>
  <si>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</si>
  <si>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</si>
  <si>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</si>
  <si>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</si>
  <si>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</si>
  <si>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</si>
  <si>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</si>
  <si>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</si>
  <si>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</si>
  <si>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</si>
  <si>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</si>
  <si>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</si>
  <si>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</si>
  <si>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</si>
  <si>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</si>
  <si>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</si>
  <si>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</si>
  <si>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</si>
  <si>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</si>
  <si>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</si>
  <si>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</si>
  <si>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</si>
  <si>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</si>
  <si>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</si>
  <si>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</si>
  <si>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</si>
  <si>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</si>
  <si>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</si>
  <si>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</si>
  <si>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</si>
  <si>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</si>
  <si>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</si>
  <si>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</si>
  <si>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</si>
  <si>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</si>
  <si>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</si>
  <si>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</si>
  <si>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</si>
  <si>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</si>
  <si>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</si>
  <si>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</si>
  <si>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</si>
  <si>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</si>
  <si>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</si>
  <si>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</si>
  <si>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</si>
  <si>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</si>
  <si>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</si>
  <si>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</si>
  <si>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</si>
  <si>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</si>
  <si>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</si>
  <si>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</si>
  <si>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</si>
  <si>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</si>
  <si>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</si>
  <si>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</si>
  <si>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</si>
  <si>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</si>
  <si>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</si>
  <si>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</si>
  <si>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</si>
  <si>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</si>
  <si>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</si>
  <si>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</si>
  <si>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</si>
  <si>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</si>
  <si>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</si>
  <si>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</si>
  <si>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</si>
  <si>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</si>
  <si>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</si>
  <si>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</si>
  <si>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</si>
  <si>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</si>
  <si>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</si>
  <si>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</si>
  <si>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</si>
  <si>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</si>
  <si>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</si>
  <si>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</si>
  <si>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</si>
  <si>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</si>
  <si>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</si>
  <si>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</si>
  <si>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</si>
  <si>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</si>
  <si>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</si>
  <si>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</si>
  <si>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</si>
  <si>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</si>
  <si>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</si>
  <si>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</si>
  <si>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</si>
  <si>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</si>
  <si>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</si>
  <si>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</si>
  <si>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</si>
  <si>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</si>
  <si>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</si>
  <si>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</si>
  <si>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</si>
  <si>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</si>
  <si>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</si>
  <si>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</si>
  <si>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</si>
  <si>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</si>
  <si>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</si>
  <si>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</si>
  <si>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</si>
  <si>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</si>
  <si>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</si>
  <si>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</si>
  <si>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</si>
  <si>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</si>
  <si>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</si>
  <si>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</si>
  <si>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</si>
  <si>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</si>
  <si>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</si>
  <si>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</si>
  <si>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</si>
  <si>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</si>
  <si>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</si>
  <si>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</si>
  <si>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</si>
  <si>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</si>
  <si>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</si>
  <si>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</si>
  <si>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</si>
  <si>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</si>
  <si>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</si>
  <si>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</si>
  <si>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</si>
  <si>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</si>
  <si>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</si>
  <si>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</si>
  <si>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</si>
  <si>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</si>
  <si>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</si>
  <si>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</si>
  <si>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</si>
  <si>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</si>
  <si>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</si>
  <si>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</si>
  <si>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</si>
  <si>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</si>
  <si>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</si>
  <si>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</si>
  <si>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</si>
  <si>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</si>
  <si>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</si>
  <si>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</si>
  <si>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</si>
  <si>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</si>
  <si>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</si>
  <si>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</si>
  <si>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</si>
  <si>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</si>
  <si>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</si>
  <si>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</si>
  <si>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</si>
  <si>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</si>
  <si>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</si>
  <si>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</si>
  <si>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</si>
  <si>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</si>
  <si>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</si>
  <si>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</si>
  <si>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</si>
  <si>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</si>
  <si>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</si>
  <si>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</si>
  <si>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</si>
  <si>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</si>
  <si>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</si>
  <si>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</si>
  <si>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</si>
  <si>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</si>
  <si>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</si>
  <si>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</si>
  <si>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</si>
  <si>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</si>
  <si>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</si>
  <si>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</si>
  <si>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</si>
  <si>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</si>
  <si>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</si>
  <si>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</si>
  <si>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</si>
  <si>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</si>
  <si>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</si>
  <si>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</si>
  <si>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</si>
  <si>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</si>
  <si>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</si>
  <si>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</si>
  <si>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</si>
  <si>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</si>
  <si>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</si>
  <si>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</si>
  <si>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</si>
  <si>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</si>
  <si>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</si>
  <si>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</si>
  <si>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</si>
  <si>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</si>
  <si>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</si>
  <si>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</si>
  <si>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</si>
  <si>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</si>
  <si>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</si>
  <si>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</si>
  <si>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</si>
  <si>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</si>
  <si>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</si>
  <si>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</si>
  <si>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</si>
  <si>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</si>
  <si>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</si>
  <si>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</si>
  <si>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</si>
  <si>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</si>
  <si>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</si>
  <si>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</si>
  <si>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</si>
  <si>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</si>
  <si>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</si>
  <si>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</si>
  <si>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</si>
  <si>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</si>
  <si>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</si>
  <si>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</si>
  <si>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</si>
  <si>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</si>
  <si>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</si>
  <si>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</si>
  <si>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</si>
  <si>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</si>
  <si>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</si>
  <si>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</si>
  <si>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</si>
  <si>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</si>
  <si>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</si>
  <si>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</si>
  <si>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</si>
  <si>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</si>
  <si>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</si>
  <si>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</si>
  <si>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</si>
  <si>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</si>
  <si>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</si>
  <si>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</si>
  <si>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</si>
  <si>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</si>
  <si>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</si>
  <si>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</si>
  <si>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</si>
  <si>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</si>
  <si>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</si>
  <si>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</si>
  <si>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</si>
  <si>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</si>
  <si>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</si>
  <si>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</si>
  <si>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</si>
  <si>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</si>
  <si>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</si>
  <si>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</si>
  <si>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</si>
  <si>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</si>
  <si>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</si>
  <si>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</si>
  <si>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</si>
  <si>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</si>
  <si>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</si>
  <si>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</si>
  <si>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</si>
  <si>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</si>
  <si>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</si>
  <si>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</si>
  <si>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</si>
  <si>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</si>
  <si>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</si>
  <si>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</si>
  <si>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</si>
  <si>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</si>
  <si>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</si>
  <si>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</si>
  <si>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</si>
  <si>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</si>
  <si>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</si>
  <si>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</si>
  <si>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</si>
  <si>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</si>
  <si>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</si>
  <si>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</si>
  <si>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</si>
  <si>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</si>
  <si>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</si>
  <si>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</si>
  <si>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</si>
  <si>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</si>
  <si>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</si>
  <si>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</si>
  <si>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</si>
  <si>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</si>
  <si>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</si>
  <si>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</si>
  <si>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</si>
  <si>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</si>
  <si>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</si>
  <si>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</si>
  <si>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</si>
  <si>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</si>
  <si>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</si>
  <si>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</si>
  <si>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</si>
  <si>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</si>
  <si>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</si>
  <si>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</si>
  <si>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</si>
  <si>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</si>
  <si>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</si>
  <si>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</si>
  <si>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</si>
  <si>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</si>
  <si>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</si>
  <si>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</si>
  <si>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</si>
  <si>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</si>
  <si>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</si>
  <si>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</si>
  <si>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</si>
  <si>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</si>
  <si>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</si>
  <si>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</si>
  <si>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</si>
  <si>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</si>
  <si>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</si>
  <si>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</si>
  <si>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</si>
  <si>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</si>
  <si>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</si>
  <si>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</si>
  <si>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</si>
  <si>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</si>
  <si>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</si>
  <si>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</si>
  <si>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</si>
  <si>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</si>
  <si>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</si>
  <si>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</si>
  <si>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</si>
  <si>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</si>
  <si>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</si>
  <si>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</si>
  <si>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</si>
  <si>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</si>
  <si>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</si>
  <si>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</si>
  <si>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</si>
  <si>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</si>
  <si>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</si>
  <si>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</si>
  <si>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</si>
  <si>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</si>
  <si>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</si>
  <si>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</si>
  <si>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</si>
  <si>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</si>
  <si>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</si>
  <si>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</si>
  <si>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</si>
  <si>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</si>
  <si>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</si>
  <si>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</si>
  <si>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</si>
  <si>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</si>
  <si>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</si>
  <si>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</si>
  <si>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</si>
  <si>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</si>
  <si>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</si>
  <si>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</si>
  <si>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</si>
  <si>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</si>
  <si>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</si>
  <si>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</si>
  <si>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</si>
  <si>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</si>
  <si>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</si>
  <si>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</si>
  <si>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</si>
  <si>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</si>
  <si>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</si>
  <si>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</si>
  <si>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</si>
  <si>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</si>
  <si>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</si>
  <si>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</si>
  <si>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</si>
  <si>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</si>
  <si>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</si>
  <si>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</si>
  <si>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</si>
  <si>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</si>
  <si>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</si>
  <si>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</si>
  <si>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</si>
  <si>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</si>
  <si>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</si>
  <si>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</si>
  <si>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</si>
  <si>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</si>
  <si>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</si>
  <si>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</si>
  <si>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</si>
  <si>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</si>
  <si>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</si>
  <si>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</si>
  <si>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</si>
  <si>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</si>
  <si>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</si>
  <si>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</si>
  <si>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</si>
  <si>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</si>
  <si>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</si>
  <si>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</si>
  <si>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</si>
  <si>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</si>
  <si>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</si>
  <si>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</si>
  <si>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</si>
  <si>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</si>
  <si>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</si>
  <si>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</si>
  <si>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</si>
  <si>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</si>
  <si>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</si>
  <si>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</si>
  <si>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</si>
  <si>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</si>
  <si>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</si>
  <si>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</si>
  <si>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</si>
  <si>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</si>
  <si>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</si>
  <si>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</si>
  <si>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</si>
  <si>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</si>
  <si>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</si>
  <si>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</si>
  <si>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</si>
  <si>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</si>
  <si>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</si>
  <si>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</si>
  <si>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</si>
  <si>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</si>
  <si>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</si>
  <si>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</si>
  <si>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</si>
  <si>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</si>
  <si>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</si>
  <si>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</si>
  <si>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</si>
  <si>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</si>
  <si>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</si>
  <si>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</si>
  <si>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</si>
  <si>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</si>
  <si>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</si>
  <si>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</si>
  <si>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</si>
  <si>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</si>
  <si>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</si>
  <si>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</si>
  <si>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</si>
  <si>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</si>
  <si>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</si>
  <si>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</si>
  <si>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</si>
  <si>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</si>
  <si>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</si>
  <si>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</si>
  <si>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</si>
  <si>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</si>
  <si>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</si>
  <si>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</si>
  <si>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</si>
  <si>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</si>
  <si>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</si>
  <si>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</si>
  <si>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</si>
  <si>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</si>
  <si>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</si>
  <si>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</si>
  <si>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</si>
  <si>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</si>
  <si>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</si>
  <si>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</si>
  <si>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</si>
  <si>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</si>
  <si>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</si>
  <si>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</si>
  <si>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</si>
  <si>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</si>
  <si>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</si>
  <si>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</si>
  <si>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</si>
  <si>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</si>
  <si>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</si>
  <si>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</si>
  <si>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</si>
  <si>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</si>
  <si>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</si>
  <si>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</si>
  <si>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</si>
  <si>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</si>
  <si>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</si>
  <si>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</si>
  <si>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</si>
  <si>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</si>
  <si>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</si>
  <si>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</si>
  <si>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</si>
  <si>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</si>
  <si>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</si>
  <si>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</si>
  <si>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</si>
  <si>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</si>
  <si>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</si>
  <si>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</si>
  <si>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</si>
  <si>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</si>
  <si>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</si>
  <si>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</si>
  <si>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</si>
  <si>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</si>
  <si>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</si>
  <si>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</si>
  <si>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</si>
  <si>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</si>
  <si>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</si>
  <si>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</si>
  <si>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</si>
  <si>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</si>
  <si>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</si>
  <si>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</si>
  <si>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</si>
  <si>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</si>
  <si>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</si>
  <si>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</si>
  <si>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</si>
  <si>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</si>
  <si>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</si>
  <si>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</si>
  <si>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</si>
  <si>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</si>
  <si>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</si>
  <si>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</si>
  <si>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</si>
  <si>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</si>
  <si>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</si>
  <si>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</si>
  <si>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</si>
  <si>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</si>
  <si>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</si>
  <si>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</si>
  <si>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</si>
  <si>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</si>
  <si>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</si>
  <si>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</si>
  <si>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</si>
  <si>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</si>
  <si>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</si>
  <si>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</si>
  <si>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</si>
  <si>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</si>
  <si>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</si>
  <si>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</si>
  <si>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</si>
  <si>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</si>
  <si>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</si>
  <si>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</si>
  <si>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</si>
  <si>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</si>
  <si>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</si>
  <si>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</si>
  <si>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</si>
  <si>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</si>
  <si>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</si>
  <si>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</si>
  <si>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</si>
  <si>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</si>
  <si>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</si>
  <si>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</si>
  <si>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</si>
  <si>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</si>
  <si>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</si>
  <si>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</si>
  <si>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</si>
  <si>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</si>
  <si>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</si>
  <si>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</si>
  <si>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</si>
  <si>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</si>
  <si>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</si>
  <si>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</si>
  <si>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</si>
  <si>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</si>
  <si>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</si>
  <si>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</si>
  <si>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</si>
  <si>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</si>
  <si>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</si>
  <si>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</si>
  <si>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</si>
  <si>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</si>
  <si>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</si>
  <si>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</si>
  <si>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</si>
  <si>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</si>
  <si>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</si>
  <si>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</si>
  <si>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</si>
  <si>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</si>
  <si>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</si>
  <si>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</si>
  <si>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</si>
  <si>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</si>
  <si>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</si>
  <si>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</si>
  <si>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</si>
  <si>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</si>
  <si>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</si>
  <si>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</si>
  <si>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</si>
  <si>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</si>
  <si>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</si>
  <si>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</si>
  <si>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</si>
  <si>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</si>
  <si>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</si>
  <si>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</si>
  <si>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</si>
  <si>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</si>
  <si>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</si>
  <si>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</si>
  <si>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</si>
  <si>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</si>
  <si>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</si>
  <si>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</si>
  <si>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</si>
  <si>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</si>
  <si>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</si>
  <si>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</si>
  <si>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</si>
  <si>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</si>
  <si>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</si>
  <si>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</si>
  <si>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</si>
  <si>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</si>
  <si>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</si>
  <si>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</si>
  <si>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</si>
  <si>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</si>
  <si>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</si>
  <si>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</si>
  <si>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</si>
  <si>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</si>
  <si>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</si>
  <si>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</si>
  <si>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</si>
  <si>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</si>
  <si>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</si>
  <si>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</si>
  <si>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</si>
  <si>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</si>
  <si>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</si>
  <si>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</si>
  <si>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</si>
  <si>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</si>
  <si>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</si>
  <si>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</si>
  <si>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</si>
  <si>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</si>
  <si>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</si>
  <si>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</si>
  <si>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</si>
  <si>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</si>
  <si>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</si>
  <si>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</si>
  <si>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</si>
  <si>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</si>
  <si>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</si>
  <si>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</si>
  <si>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</si>
  <si>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</si>
  <si>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</si>
  <si>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</si>
  <si>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</si>
  <si>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</si>
  <si>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</si>
  <si>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</si>
  <si>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</si>
  <si>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</si>
  <si>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</si>
  <si>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</si>
  <si>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</si>
  <si>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</si>
  <si>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</si>
  <si>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</si>
  <si>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</si>
  <si>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</si>
  <si>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</si>
  <si>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</si>
  <si>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</si>
  <si>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</si>
  <si>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</si>
  <si>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</si>
  <si>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</si>
  <si>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</si>
  <si>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</si>
  <si>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</si>
  <si>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</si>
  <si>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</si>
  <si>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</si>
  <si>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</si>
  <si>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</si>
  <si>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</si>
  <si>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</si>
  <si>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</si>
  <si>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</si>
  <si>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</si>
  <si>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</si>
  <si>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</si>
  <si>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</si>
  <si>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</si>
  <si>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</si>
  <si>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</si>
  <si>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</si>
  <si>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</si>
  <si>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</si>
  <si>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</si>
  <si>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</si>
  <si>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</si>
  <si>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</si>
  <si>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</si>
  <si>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</si>
  <si>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</si>
  <si>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</si>
  <si>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</si>
  <si>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</si>
  <si>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</si>
  <si>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</si>
  <si>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</si>
  <si>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</si>
  <si>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</si>
  <si>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</si>
  <si>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</si>
  <si>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</si>
  <si>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</si>
  <si>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</si>
  <si>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</si>
  <si>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</si>
  <si>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</si>
  <si>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</si>
  <si>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</si>
  <si>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</si>
  <si>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</si>
  <si>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</si>
  <si>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</si>
  <si>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</si>
  <si>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</si>
  <si>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</si>
  <si>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</si>
  <si>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</si>
  <si>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</si>
  <si>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</si>
  <si>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</si>
  <si>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</si>
  <si>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</si>
  <si>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</si>
  <si>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</si>
  <si>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</si>
  <si>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</si>
  <si>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</si>
  <si>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</si>
  <si>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</si>
  <si>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</si>
  <si>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</si>
  <si>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</si>
  <si>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</si>
  <si>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</si>
  <si>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</si>
  <si>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</si>
  <si>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</si>
  <si>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</si>
  <si>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</si>
  <si>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</si>
  <si>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</si>
  <si>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</si>
  <si>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</si>
  <si>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</si>
  <si>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</si>
  <si>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</si>
  <si>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</si>
  <si>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</si>
  <si>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</si>
  <si>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</si>
  <si>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</si>
  <si>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</si>
  <si>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</si>
  <si>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</si>
  <si>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</si>
  <si>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</si>
  <si>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</si>
  <si>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</si>
  <si>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</si>
  <si>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</si>
  <si>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</si>
  <si>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</si>
  <si>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</si>
  <si>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</si>
  <si>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</si>
  <si>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</si>
  <si>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</si>
  <si>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</si>
  <si>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</si>
  <si>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</si>
  <si>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</si>
  <si>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</si>
  <si>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</si>
  <si>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</si>
  <si>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</si>
  <si>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</si>
  <si>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</si>
  <si>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</si>
  <si>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</si>
  <si>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</si>
  <si>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</si>
  <si>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</si>
  <si>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</si>
  <si>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</si>
  <si>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</si>
  <si>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</si>
  <si>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</si>
  <si>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</si>
  <si>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</si>
  <si>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</si>
  <si>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</si>
  <si>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</si>
  <si>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</si>
  <si>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</si>
  <si>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</si>
  <si>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</si>
  <si>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</si>
  <si>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</si>
  <si>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</si>
  <si>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</si>
  <si>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</si>
  <si>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</si>
  <si>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</si>
  <si>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</si>
  <si>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</si>
  <si>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</si>
  <si>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</si>
  <si>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</si>
  <si>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</si>
  <si>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</si>
  <si>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</si>
  <si>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</si>
  <si>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</si>
  <si>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</si>
  <si>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</si>
  <si>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</si>
  <si>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</si>
  <si>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</si>
  <si>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</si>
  <si>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</si>
  <si>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</si>
  <si>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</si>
  <si>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</si>
  <si>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</si>
  <si>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</si>
  <si>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</si>
  <si>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</si>
  <si>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</si>
  <si>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</si>
  <si>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</si>
  <si>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</si>
  <si>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</si>
  <si>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</si>
  <si>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</si>
  <si>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</si>
  <si>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</si>
  <si>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</si>
  <si>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</si>
  <si>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</si>
  <si>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</si>
  <si>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</si>
  <si>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</si>
  <si>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</si>
  <si>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</si>
  <si>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</si>
  <si>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</si>
  <si>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</si>
  <si>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</si>
  <si>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</si>
  <si>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</si>
  <si>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</si>
  <si>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</si>
  <si>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</si>
  <si>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</si>
  <si>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</si>
  <si>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</si>
  <si>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</si>
  <si>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</si>
  <si>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</si>
  <si>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</si>
  <si>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</si>
  <si>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</si>
  <si>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</si>
  <si>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</si>
  <si>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</si>
  <si>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</si>
  <si>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</si>
  <si>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</si>
  <si>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</si>
  <si>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</si>
  <si>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</si>
  <si>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</si>
  <si>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</si>
  <si>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</si>
  <si>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</si>
  <si>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</si>
  <si>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</si>
  <si>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</si>
  <si>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</si>
  <si>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</si>
  <si>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</si>
  <si>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</si>
  <si>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</si>
  <si>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</si>
  <si>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</si>
  <si>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</si>
  <si>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</si>
  <si>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</si>
  <si>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</si>
  <si>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</si>
  <si>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</si>
  <si>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</si>
  <si>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</si>
  <si>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</si>
  <si>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</si>
  <si>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</si>
  <si>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</si>
  <si>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</si>
  <si>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</si>
  <si>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</si>
  <si>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</si>
  <si>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</si>
  <si>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</si>
  <si>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</si>
  <si>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</si>
  <si>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</si>
  <si>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</si>
  <si>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</si>
  <si>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</si>
  <si>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</si>
  <si>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</si>
  <si>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</si>
  <si>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</si>
  <si>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</si>
  <si>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</si>
  <si>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</si>
  <si>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</si>
  <si>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</si>
  <si>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</si>
  <si>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</si>
  <si>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</si>
  <si>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</si>
  <si>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</si>
  <si>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</si>
  <si>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</si>
  <si>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</si>
  <si>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</si>
  <si>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</si>
  <si>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</si>
  <si>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</si>
  <si>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</si>
  <si>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</si>
  <si>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</si>
  <si>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</si>
  <si>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</si>
  <si>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</si>
  <si>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</si>
  <si>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</si>
  <si>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</si>
  <si>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</si>
  <si>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</si>
  <si>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</si>
  <si>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</si>
  <si>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</si>
  <si>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</si>
  <si>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</si>
  <si>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</si>
  <si>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</si>
  <si>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</si>
  <si>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</si>
  <si>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</si>
  <si>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</si>
  <si>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</si>
  <si>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</si>
  <si>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</si>
  <si>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</si>
  <si>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</si>
  <si>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</si>
  <si>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</si>
  <si>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</si>
  <si>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</si>
  <si>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</si>
  <si>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</si>
  <si>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</si>
  <si>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</si>
  <si>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</si>
  <si>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</si>
  <si>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</si>
  <si>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</si>
  <si>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</si>
  <si>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</si>
  <si>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</si>
  <si>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</si>
  <si>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</si>
  <si>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</si>
  <si>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</si>
  <si>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</si>
  <si>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</si>
  <si>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</si>
  <si>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</si>
  <si>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</si>
  <si>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</si>
  <si>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</si>
  <si>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</si>
  <si>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</si>
  <si>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</si>
  <si>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</si>
  <si>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</si>
  <si>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</si>
  <si>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</si>
  <si>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</si>
  <si>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</si>
  <si>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</si>
  <si>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</si>
  <si>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</si>
  <si>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</si>
  <si>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</si>
  <si>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</si>
  <si>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</si>
  <si>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</si>
  <si>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</si>
  <si>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</si>
  <si>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</si>
  <si>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</si>
  <si>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</si>
  <si>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</si>
  <si>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</si>
  <si>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</si>
  <si>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</si>
  <si>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</si>
  <si>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</si>
  <si>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</si>
  <si>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</si>
  <si>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</si>
  <si>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</si>
  <si>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</si>
  <si>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</si>
  <si>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</si>
  <si>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</si>
  <si>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</si>
  <si>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</si>
  <si>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</si>
  <si>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</si>
  <si>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</si>
  <si>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</si>
  <si>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</si>
  <si>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</si>
  <si>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</si>
  <si>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</si>
  <si>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</si>
  <si>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</si>
  <si>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</si>
  <si>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</si>
  <si>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</si>
  <si>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</si>
  <si>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</si>
  <si>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</si>
  <si>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</si>
  <si>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</si>
  <si>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</si>
  <si>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</si>
  <si>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</si>
  <si>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</si>
  <si>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</si>
  <si>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</si>
  <si>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</si>
  <si>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</si>
  <si>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</si>
  <si>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</si>
  <si>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</si>
  <si>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</si>
  <si>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</si>
  <si>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</si>
  <si>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</si>
  <si>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</si>
  <si>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</si>
  <si>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</si>
  <si>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</si>
  <si>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</si>
  <si>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</si>
  <si>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</si>
  <si>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</si>
  <si>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</si>
  <si>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</si>
  <si>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</si>
  <si>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</si>
  <si>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</si>
  <si>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</si>
  <si>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</si>
  <si>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</si>
  <si>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</si>
  <si>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</si>
  <si>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</si>
  <si>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</si>
  <si>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</si>
  <si>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</si>
  <si>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</si>
  <si>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</si>
  <si>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</si>
  <si>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</si>
  <si>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</si>
  <si>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</si>
  <si>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</si>
  <si>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</si>
  <si>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</si>
  <si>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</si>
  <si>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</si>
  <si>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</si>
  <si>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</si>
  <si>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</si>
  <si>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</si>
  <si>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</si>
  <si>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</si>
  <si>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</si>
  <si>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</si>
  <si>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</si>
  <si>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</si>
  <si>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</si>
  <si>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</si>
  <si>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</si>
  <si>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</si>
  <si>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</si>
  <si>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</si>
  <si>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</si>
  <si>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</si>
  <si>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</si>
  <si>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</si>
  <si>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</si>
  <si>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</si>
  <si>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</si>
  <si>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</si>
  <si>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</si>
  <si>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</si>
  <si>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</si>
  <si>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</si>
  <si>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</si>
  <si>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</si>
  <si>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</si>
  <si>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</si>
  <si>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</si>
  <si>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</si>
  <si>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</si>
  <si>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</si>
  <si>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</si>
  <si>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</si>
  <si>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</si>
  <si>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</si>
  <si>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</si>
  <si>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</si>
  <si>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</si>
  <si>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</si>
  <si>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</si>
  <si>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</si>
  <si>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</si>
  <si>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</si>
  <si>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</si>
  <si>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</si>
  <si>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</si>
  <si>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</si>
  <si>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</si>
  <si>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</si>
  <si>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</si>
  <si>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</si>
  <si>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</si>
  <si>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</si>
  <si>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</si>
  <si>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</si>
  <si>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</si>
  <si>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</si>
  <si>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</si>
  <si>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</si>
  <si>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</si>
  <si>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</si>
  <si>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</si>
  <si>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</si>
  <si>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</si>
  <si>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</si>
  <si>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</si>
  <si>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</si>
  <si>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</si>
  <si>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</si>
  <si>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</si>
  <si>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</si>
  <si>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</si>
  <si>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</si>
  <si>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</si>
  <si>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</si>
  <si>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</si>
  <si>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</si>
  <si>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</si>
  <si>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</si>
  <si>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</si>
  <si>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</si>
  <si>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</si>
  <si>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</si>
  <si>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</si>
  <si>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</si>
  <si>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</si>
  <si>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</si>
  <si>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</si>
  <si>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</si>
  <si>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</si>
  <si>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</si>
  <si>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</si>
  <si>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</si>
  <si>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</si>
  <si>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</si>
  <si>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</si>
  <si>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</si>
  <si>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</si>
  <si>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</si>
  <si>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</si>
  <si>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</si>
  <si>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</si>
  <si>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</si>
  <si>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</si>
  <si>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</si>
  <si>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</si>
  <si>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</si>
  <si>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</si>
  <si>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</si>
  <si>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</si>
  <si>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</si>
  <si>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</si>
  <si>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</si>
  <si>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</si>
  <si>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</si>
  <si>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</si>
  <si>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</si>
  <si>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</si>
  <si>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</si>
  <si>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</si>
  <si>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</si>
  <si>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</si>
  <si>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</si>
  <si>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</si>
  <si>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</si>
  <si>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</si>
  <si>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</si>
  <si>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</si>
  <si>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</si>
  <si>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</si>
  <si>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</si>
  <si>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</si>
  <si>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</si>
  <si>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</si>
  <si>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</si>
  <si>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</si>
  <si>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</si>
  <si>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</si>
  <si>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</si>
  <si>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</si>
  <si>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</si>
  <si>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</si>
  <si>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</si>
  <si>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</si>
  <si>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</si>
  <si>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</si>
  <si>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</si>
  <si>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</si>
  <si>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</si>
  <si>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</si>
  <si>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</si>
  <si>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</si>
  <si>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</si>
  <si>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</si>
  <si>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</si>
  <si>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</si>
  <si>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</si>
  <si>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</si>
  <si>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</si>
  <si>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</si>
  <si>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</si>
  <si>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</si>
  <si>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</si>
  <si>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</si>
  <si>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</si>
  <si>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</si>
  <si>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</si>
  <si>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</si>
  <si>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</si>
  <si>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</si>
  <si>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</si>
  <si>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</si>
  <si>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</si>
  <si>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</si>
  <si>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</si>
  <si>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</si>
  <si>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</si>
  <si>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</si>
  <si>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</si>
  <si>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</si>
  <si>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</si>
  <si>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</si>
  <si>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</si>
  <si>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</si>
  <si>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</si>
  <si>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</si>
  <si>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</si>
  <si>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</si>
  <si>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</si>
  <si>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</si>
  <si>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</si>
  <si>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</si>
  <si>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</si>
  <si>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</si>
  <si>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</si>
  <si>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</si>
  <si>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</si>
  <si>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</si>
  <si>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</si>
  <si>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</si>
  <si>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</si>
  <si>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</si>
  <si>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</si>
  <si>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</si>
  <si>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</si>
  <si>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</si>
  <si>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</si>
  <si>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</si>
  <si>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</si>
  <si>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</si>
  <si>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</si>
  <si>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</si>
  <si>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</si>
  <si>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</si>
  <si>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</si>
  <si>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</si>
  <si>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</si>
  <si>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</si>
  <si>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</si>
  <si>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</si>
  <si>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</si>
  <si>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</si>
  <si>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</si>
  <si>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</si>
  <si>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</si>
  <si>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</si>
  <si>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</si>
  <si>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</si>
  <si>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</si>
  <si>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</si>
  <si>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</si>
  <si>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</si>
  <si>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</si>
  <si>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</si>
  <si>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</si>
  <si>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</si>
  <si>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</si>
  <si>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</si>
  <si>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</si>
  <si>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</si>
  <si>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</si>
  <si>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</si>
  <si>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</si>
  <si>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</si>
  <si>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</si>
  <si>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</si>
  <si>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</si>
  <si>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</si>
  <si>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</si>
  <si>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</si>
  <si>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</si>
  <si>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</si>
  <si>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</si>
  <si>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</si>
  <si>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</si>
  <si>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</si>
  <si>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</si>
  <si>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</si>
  <si>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</si>
  <si>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</si>
  <si>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</si>
  <si>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</si>
  <si>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</si>
  <si>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</si>
  <si>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</si>
  <si>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</si>
  <si>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</si>
  <si>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</si>
  <si>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</si>
  <si>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</si>
  <si>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</si>
  <si>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</si>
  <si>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</si>
  <si>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</si>
  <si>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</si>
  <si>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</si>
  <si>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</si>
  <si>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</si>
  <si>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</si>
  <si>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</si>
  <si>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</si>
  <si>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</si>
  <si>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</si>
  <si>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</si>
  <si>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</si>
  <si>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</si>
  <si>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</si>
  <si>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</si>
  <si>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</si>
  <si>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</si>
  <si>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</si>
  <si>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</si>
  <si>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</si>
  <si>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</si>
  <si>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</si>
  <si>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</si>
  <si>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</si>
  <si>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</si>
  <si>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</si>
  <si>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</si>
  <si>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</si>
  <si>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</si>
  <si>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</si>
  <si>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</si>
  <si>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</si>
  <si>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</si>
  <si>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</si>
  <si>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</si>
  <si>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</si>
  <si>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</si>
  <si>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</si>
  <si>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</si>
  <si>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</si>
  <si>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</si>
  <si>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</si>
  <si>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</si>
  <si>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</si>
  <si>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</si>
  <si>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</si>
  <si>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</si>
  <si>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</si>
  <si>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</si>
  <si>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</si>
  <si>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</si>
  <si>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</si>
  <si>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</si>
  <si>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</si>
  <si>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</si>
  <si>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</si>
  <si>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</si>
  <si>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</si>
  <si>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</si>
  <si>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</si>
  <si>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</si>
  <si>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</si>
  <si>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</si>
  <si>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</si>
  <si>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</si>
  <si>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</si>
  <si>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</si>
  <si>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</si>
  <si>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</si>
  <si>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</si>
  <si>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</si>
  <si>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</si>
  <si>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</si>
  <si>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</si>
  <si>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</si>
  <si>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</si>
  <si>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</si>
  <si>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</si>
  <si>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</si>
  <si>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</si>
  <si>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</si>
  <si>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</si>
  <si>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</si>
  <si>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</si>
  <si>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</si>
  <si>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</si>
  <si>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</si>
  <si>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</si>
  <si>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</si>
  <si>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</si>
  <si>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</si>
  <si>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</si>
  <si>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</si>
  <si>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</si>
  <si>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</si>
  <si>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</si>
  <si>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</si>
  <si>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</si>
  <si>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</si>
  <si>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</si>
  <si>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</si>
  <si>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</si>
  <si>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</si>
  <si>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</si>
  <si>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</si>
  <si>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</si>
  <si>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</si>
  <si>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</si>
  <si>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</si>
  <si>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</si>
  <si>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</si>
  <si>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</si>
  <si>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</si>
  <si>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</si>
  <si>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</si>
  <si>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</si>
  <si>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</si>
  <si>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</si>
  <si>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</si>
  <si>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</si>
  <si>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</si>
  <si>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</si>
  <si>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</si>
  <si>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</si>
  <si>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</si>
  <si>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</si>
  <si>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</si>
  <si>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</si>
  <si>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</si>
  <si>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</si>
  <si>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</si>
  <si>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</si>
  <si>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</si>
  <si>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</si>
  <si>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</si>
  <si>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</si>
  <si>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</si>
  <si>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</si>
  <si>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</si>
  <si>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</si>
  <si>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</si>
  <si>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</si>
  <si>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</si>
  <si>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</si>
  <si>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</si>
  <si>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</si>
  <si>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</si>
  <si>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</si>
  <si>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</si>
  <si>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</si>
  <si>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</si>
  <si>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</si>
  <si>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</si>
  <si>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</si>
  <si>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</si>
  <si>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</si>
  <si>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</si>
  <si>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</si>
  <si>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</si>
  <si>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</si>
  <si>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</si>
  <si>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</si>
  <si>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</si>
  <si>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</si>
  <si>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</si>
  <si>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</si>
  <si>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</si>
  <si>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</si>
  <si>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</si>
  <si>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</si>
  <si>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</si>
  <si>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</si>
  <si>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</si>
  <si>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</si>
  <si>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</si>
  <si>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</si>
  <si>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</si>
  <si>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</si>
  <si>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</si>
  <si>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</si>
  <si>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</si>
  <si>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</si>
  <si>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</si>
  <si>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</si>
  <si>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</si>
  <si>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</si>
  <si>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</si>
  <si>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</si>
  <si>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</si>
  <si>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</si>
  <si>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</si>
  <si>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</si>
  <si>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</si>
  <si>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</si>
  <si>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</si>
  <si>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</si>
  <si>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</si>
  <si>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</si>
  <si>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</si>
  <si>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</si>
  <si>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</si>
  <si>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</si>
  <si>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</si>
  <si>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</si>
  <si>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</si>
  <si>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</si>
  <si>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</si>
  <si>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</si>
  <si>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</si>
  <si>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</si>
  <si>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</si>
  <si>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</si>
  <si>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</si>
  <si>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</si>
  <si>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</si>
  <si>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</si>
  <si>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</si>
  <si>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</si>
  <si>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</si>
  <si>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</si>
  <si>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</si>
  <si>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</si>
  <si>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</si>
  <si>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</si>
  <si>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</si>
  <si>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</si>
  <si>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</si>
  <si>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</si>
  <si>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</si>
  <si>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</si>
  <si>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</si>
  <si>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</si>
  <si>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</si>
  <si>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</si>
  <si>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</si>
  <si>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</si>
  <si>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</si>
  <si>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</si>
  <si>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</si>
  <si>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</si>
  <si>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</si>
  <si>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</si>
  <si>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</si>
  <si>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</si>
  <si>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</si>
  <si>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</si>
  <si>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</si>
  <si>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</si>
  <si>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</si>
  <si>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</si>
  <si>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</si>
  <si>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</si>
  <si>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</si>
  <si>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</si>
  <si>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</si>
  <si>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</si>
  <si>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</si>
  <si>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</si>
  <si>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</si>
  <si>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</si>
  <si>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</si>
  <si>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</si>
  <si>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</si>
  <si>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</si>
  <si>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</si>
  <si>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</si>
  <si>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</si>
  <si>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</si>
  <si>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</si>
  <si>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</si>
  <si>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</si>
  <si>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</si>
  <si>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</si>
  <si>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</si>
  <si>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</si>
  <si>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</si>
  <si>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</si>
  <si>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</si>
  <si>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</si>
  <si>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</si>
  <si>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</si>
  <si>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</si>
  <si>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</si>
  <si>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</si>
  <si>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</si>
  <si>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</si>
  <si>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</si>
  <si>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</si>
  <si>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</si>
  <si>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</si>
  <si>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</si>
  <si>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</si>
  <si>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</si>
  <si>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</si>
  <si>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</si>
  <si>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</si>
  <si>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</si>
  <si>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</si>
  <si>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</si>
  <si>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</si>
  <si>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</si>
  <si>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</si>
  <si>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</si>
  <si>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</si>
  <si>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</si>
  <si>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</si>
  <si>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</si>
  <si>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</si>
  <si>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</si>
  <si>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</si>
  <si>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</si>
  <si>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</si>
  <si>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</si>
  <si>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</si>
  <si>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</si>
  <si>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</si>
  <si>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</si>
  <si>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</si>
  <si>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</si>
  <si>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</si>
  <si>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</si>
  <si>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</si>
  <si>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</si>
  <si>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</si>
  <si>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</si>
  <si>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</si>
  <si>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</si>
  <si>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</si>
  <si>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</si>
  <si>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</si>
  <si>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</si>
  <si>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</si>
  <si>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</si>
  <si>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</si>
  <si>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</si>
  <si>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</si>
  <si>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</si>
  <si>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</si>
  <si>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</si>
  <si>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</si>
  <si>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</si>
  <si>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</si>
  <si>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</si>
  <si>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</si>
  <si>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</si>
  <si>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</si>
  <si>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</si>
  <si>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</si>
  <si>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</si>
  <si>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</si>
  <si>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</si>
  <si>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</si>
  <si>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</si>
  <si>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</si>
  <si>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</si>
  <si>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</si>
  <si>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</si>
  <si>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</si>
  <si>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</si>
  <si>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</si>
  <si>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</si>
  <si>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</si>
  <si>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</si>
  <si>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</si>
  <si>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</si>
  <si>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</si>
  <si>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</si>
  <si>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</si>
  <si>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</si>
  <si>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</si>
  <si>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</si>
  <si>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</si>
  <si>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</si>
  <si>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</si>
  <si>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</si>
  <si>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</si>
  <si>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</si>
  <si>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</si>
  <si>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</si>
  <si>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</si>
  <si>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</si>
  <si>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</si>
  <si>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</si>
  <si>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</si>
  <si>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</si>
  <si>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</si>
  <si>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</si>
  <si>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</si>
  <si>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</si>
  <si>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</si>
  <si>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</si>
  <si>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</si>
  <si>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</si>
  <si>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</si>
  <si>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</si>
  <si>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</si>
  <si>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</si>
  <si>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</si>
  <si>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</si>
  <si>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</si>
  <si>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</si>
  <si>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</si>
  <si>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</si>
  <si>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</si>
  <si>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</si>
  <si>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</si>
  <si>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</si>
  <si>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</si>
  <si>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</si>
  <si>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</si>
  <si>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</si>
  <si>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</si>
  <si>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</si>
  <si>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</si>
  <si>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</si>
  <si>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</si>
  <si>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</si>
  <si>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</si>
  <si>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</si>
  <si>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</si>
  <si>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</si>
  <si>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</si>
  <si>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</si>
  <si>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</si>
  <si>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</si>
  <si>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</si>
  <si>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</si>
  <si>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</si>
  <si>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</si>
  <si>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</si>
  <si>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</si>
  <si>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</si>
  <si>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</si>
  <si>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</si>
  <si>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</si>
  <si>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</si>
  <si>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</si>
  <si>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</si>
  <si>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</si>
  <si>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</si>
  <si>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</si>
  <si>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</si>
  <si>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</si>
  <si>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</si>
  <si>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</si>
  <si>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</si>
  <si>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</si>
  <si>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</si>
  <si>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</si>
  <si>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</si>
  <si>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</si>
  <si>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</si>
  <si>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</si>
  <si>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</si>
  <si>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</si>
  <si>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</si>
  <si>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</si>
  <si>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</si>
  <si>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</si>
  <si>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</si>
  <si>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</si>
  <si>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</si>
  <si>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</si>
  <si>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</si>
  <si>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</si>
  <si>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</si>
  <si>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</si>
  <si>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</si>
  <si>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</si>
  <si>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</si>
  <si>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</si>
  <si>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</si>
  <si>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</si>
  <si>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</si>
  <si>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</si>
  <si>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</si>
  <si>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</si>
  <si>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</si>
  <si>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</si>
  <si>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</si>
  <si>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</si>
  <si>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</si>
  <si>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</si>
  <si>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</si>
  <si>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</si>
  <si>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</si>
  <si>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</si>
  <si>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</si>
  <si>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</si>
  <si>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</si>
  <si>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</si>
  <si>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</si>
  <si>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</si>
  <si>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</si>
  <si>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</si>
  <si>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</si>
  <si>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</si>
  <si>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</si>
  <si>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</si>
  <si>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</si>
  <si>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</si>
  <si>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</si>
  <si>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</si>
  <si>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</si>
  <si>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</si>
  <si>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</si>
  <si>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</si>
  <si>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</si>
  <si>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</si>
  <si>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</si>
  <si>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</si>
  <si>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</si>
  <si>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</si>
  <si>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</si>
  <si>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</si>
  <si>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</si>
  <si>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</si>
  <si>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</si>
  <si>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</si>
  <si>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</si>
  <si>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</si>
  <si>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</si>
  <si>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</si>
  <si>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</si>
  <si>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</si>
  <si>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</si>
  <si>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</si>
  <si>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</si>
  <si>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</si>
  <si>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</si>
  <si>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</si>
  <si>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</si>
  <si>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</si>
  <si>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</si>
  <si>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</si>
  <si>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</si>
  <si>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</si>
  <si>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</si>
  <si>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</si>
  <si>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</si>
  <si>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</si>
  <si>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</si>
  <si>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</si>
  <si>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</si>
  <si>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</si>
  <si>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</si>
  <si>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</si>
  <si>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</si>
  <si>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</si>
  <si>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</si>
  <si>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</si>
  <si>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</si>
  <si>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</si>
  <si>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</si>
  <si>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</si>
  <si>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</si>
  <si>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</si>
  <si>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</si>
  <si>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</si>
  <si>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</si>
  <si>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</si>
  <si>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</si>
  <si>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</si>
  <si>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</si>
  <si>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</si>
  <si>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</si>
  <si>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</si>
  <si>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</si>
  <si>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</si>
  <si>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</si>
  <si>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</si>
  <si>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</si>
  <si>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</si>
  <si>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</si>
  <si>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</si>
  <si>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</si>
  <si>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</si>
  <si>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</si>
  <si>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</si>
  <si>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</si>
  <si>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</si>
  <si>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</si>
  <si>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</si>
  <si>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</si>
  <si>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</si>
  <si>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</si>
  <si>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</si>
  <si>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</si>
  <si>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</si>
  <si>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</si>
  <si>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</si>
  <si>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</si>
  <si>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</si>
  <si>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</si>
  <si>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</si>
  <si>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</si>
  <si>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</si>
  <si>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</si>
  <si>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</si>
  <si>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</si>
  <si>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</si>
  <si>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</si>
  <si>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</si>
  <si>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</si>
  <si>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</si>
  <si>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</si>
  <si>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</si>
  <si>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</si>
  <si>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</si>
  <si>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</si>
  <si>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</si>
  <si>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</si>
  <si>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</si>
  <si>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</si>
  <si>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</si>
  <si>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</si>
  <si>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</si>
  <si>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</si>
  <si>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</si>
  <si>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</si>
  <si>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</si>
  <si>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</si>
  <si>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</si>
  <si>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</si>
  <si>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</si>
  <si>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</si>
  <si>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</si>
  <si>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</si>
  <si>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</si>
  <si>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</si>
  <si>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</si>
  <si>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</si>
  <si>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</si>
  <si>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</si>
  <si>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</si>
  <si>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</si>
  <si>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</si>
  <si>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</si>
  <si>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</si>
  <si>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</si>
  <si>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</si>
  <si>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</si>
  <si>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</si>
  <si>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</si>
  <si>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</si>
  <si>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</si>
  <si>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</si>
  <si>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</si>
  <si>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</si>
  <si>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</si>
  <si>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</si>
  <si>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</si>
  <si>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</si>
  <si>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</si>
  <si>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</si>
  <si>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</si>
  <si>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</si>
  <si>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</si>
  <si>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</si>
  <si>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</si>
  <si>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</si>
  <si>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</si>
  <si>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</si>
  <si>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</si>
  <si>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</si>
  <si>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</si>
  <si>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</si>
  <si>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</si>
  <si>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</si>
  <si>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</si>
  <si>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</si>
  <si>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</si>
  <si>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</si>
  <si>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</si>
  <si>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</si>
  <si>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</si>
  <si>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</si>
  <si>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</si>
  <si>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</si>
  <si>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</si>
  <si>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</si>
  <si>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</si>
  <si>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</si>
  <si>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</si>
  <si>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</si>
  <si>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</si>
  <si>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</si>
  <si>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</si>
  <si>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</si>
  <si>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</si>
  <si>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</si>
  <si>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</si>
  <si>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</si>
  <si>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</si>
  <si>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</si>
  <si>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</si>
  <si>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</si>
  <si>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</si>
  <si>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</si>
  <si>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</si>
  <si>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</si>
  <si>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</si>
  <si>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</si>
  <si>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</si>
  <si>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</si>
  <si>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</si>
  <si>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</si>
  <si>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</si>
  <si>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</si>
  <si>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</si>
  <si>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</si>
  <si>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</si>
  <si>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</si>
  <si>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</si>
  <si>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</si>
  <si>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</si>
  <si>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</si>
  <si>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</si>
  <si>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</si>
  <si>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</si>
  <si>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</si>
  <si>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</si>
  <si>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</si>
  <si>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</si>
  <si>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</si>
  <si>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</si>
  <si>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</si>
  <si>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</si>
  <si>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</si>
  <si>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</si>
  <si>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</si>
  <si>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</si>
  <si>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</si>
  <si>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</si>
  <si>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</si>
  <si>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</si>
  <si>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</si>
  <si>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</si>
  <si>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</si>
  <si>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</si>
  <si>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</si>
  <si>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</si>
  <si>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</si>
  <si>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</si>
  <si>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</si>
  <si>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</si>
  <si>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</si>
  <si>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</si>
  <si>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</si>
  <si>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</si>
  <si>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</si>
  <si>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</si>
  <si>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</si>
  <si>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</si>
  <si>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</si>
  <si>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</si>
  <si>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</si>
  <si>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</si>
  <si>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</si>
  <si>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</si>
  <si>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</si>
  <si>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</si>
  <si>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</si>
  <si>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</si>
  <si>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</si>
  <si>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</si>
  <si>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</si>
  <si>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</si>
  <si>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</si>
  <si>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</si>
  <si>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</si>
  <si>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</si>
  <si>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</si>
  <si>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</si>
  <si>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</si>
  <si>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</si>
  <si>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</si>
  <si>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</si>
  <si>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</si>
  <si>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</si>
  <si>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</si>
  <si>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</si>
  <si>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</si>
  <si>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</si>
  <si>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</si>
  <si>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</si>
  <si>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</si>
  <si>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</si>
  <si>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</si>
  <si>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</si>
  <si>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</si>
  <si>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</si>
  <si>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</si>
  <si>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</si>
  <si>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</si>
  <si>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</si>
  <si>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</si>
  <si>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</si>
  <si>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</si>
  <si>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</si>
  <si>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</si>
  <si>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</si>
  <si>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</si>
  <si>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</si>
  <si>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</si>
  <si>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</si>
  <si>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</si>
  <si>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</si>
  <si>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</si>
  <si>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</si>
  <si>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</si>
  <si>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</si>
  <si>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</si>
  <si>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</si>
  <si>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</si>
  <si>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</si>
  <si>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</si>
  <si>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</si>
  <si>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</si>
  <si>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</si>
  <si>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</si>
  <si>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</si>
  <si>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</si>
  <si>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</si>
  <si>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</si>
  <si>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</si>
  <si>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</si>
  <si>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</si>
  <si>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</si>
  <si>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</si>
  <si>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</si>
  <si>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</si>
  <si>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</si>
  <si>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</si>
  <si>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</si>
  <si>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</si>
  <si>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</si>
  <si>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</si>
  <si>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</si>
  <si>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</si>
  <si>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</si>
  <si>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</si>
  <si>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</si>
  <si>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</si>
  <si>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</si>
  <si>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</si>
  <si>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</si>
  <si>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</si>
  <si>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</si>
  <si>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</si>
  <si>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</si>
  <si>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</si>
  <si>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</si>
  <si>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</si>
  <si>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</si>
  <si>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</si>
  <si>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</si>
  <si>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</si>
  <si>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</si>
  <si>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</si>
  <si>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</si>
  <si>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</si>
  <si>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</si>
  <si>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</si>
  <si>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</si>
  <si>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</si>
  <si>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</si>
  <si>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</si>
  <si>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</si>
  <si>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</si>
  <si>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</si>
  <si>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</si>
  <si>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</si>
  <si>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</si>
  <si>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</si>
  <si>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</si>
  <si>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</si>
  <si>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</si>
  <si>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</si>
  <si>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</si>
  <si>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</si>
  <si>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</si>
  <si>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</si>
  <si>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</si>
  <si>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</si>
  <si>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</si>
  <si>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</si>
  <si>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</si>
  <si>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</si>
  <si>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</si>
  <si>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</si>
  <si>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</si>
  <si>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</si>
  <si>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</si>
  <si>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</si>
  <si>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</si>
  <si>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</si>
  <si>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</si>
  <si>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</si>
  <si>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</si>
  <si>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</si>
  <si>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</si>
  <si>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</si>
  <si>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</si>
  <si>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</si>
  <si>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</si>
  <si>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</si>
  <si>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</si>
  <si>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</si>
  <si>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</si>
  <si>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</si>
  <si>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</si>
  <si>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</si>
  <si>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</si>
  <si>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</si>
  <si>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</si>
  <si>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</si>
  <si>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</si>
  <si>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</si>
  <si>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</si>
  <si>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</si>
  <si>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</si>
  <si>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</si>
  <si>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</si>
  <si>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</si>
  <si>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</si>
  <si>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</si>
  <si>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</si>
  <si>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</si>
  <si>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</si>
  <si>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</si>
  <si>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</si>
  <si>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</si>
  <si>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</si>
  <si>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</si>
  <si>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</si>
  <si>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</si>
  <si>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</si>
  <si>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</si>
  <si>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</si>
  <si>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</si>
  <si>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</si>
  <si>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</si>
  <si>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</si>
  <si>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</si>
  <si>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</si>
  <si>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</si>
  <si>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</si>
  <si>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</si>
  <si>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</si>
  <si>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</si>
  <si>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</si>
  <si>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</si>
  <si>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</si>
  <si>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</si>
  <si>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</si>
  <si>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</si>
  <si>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</si>
  <si>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</si>
  <si>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</si>
  <si>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</si>
  <si>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</si>
  <si>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</si>
  <si>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</si>
  <si>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</si>
  <si>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</si>
  <si>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</si>
  <si>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</si>
  <si>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</si>
  <si>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</si>
  <si>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</si>
  <si>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</si>
  <si>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</si>
  <si>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</si>
  <si>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</si>
  <si>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</si>
  <si>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</si>
  <si>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</si>
  <si>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</si>
  <si>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</si>
  <si>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</si>
  <si>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</si>
  <si>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</si>
  <si>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</si>
  <si>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</si>
  <si>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</si>
  <si>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</si>
  <si>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</si>
  <si>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</si>
  <si>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</si>
  <si>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</si>
  <si>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</si>
  <si>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</si>
  <si>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</si>
  <si>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</si>
  <si>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</si>
  <si>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</si>
  <si>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</si>
  <si>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</si>
  <si>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</si>
  <si>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</si>
  <si>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</si>
  <si>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</si>
  <si>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</si>
  <si>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</si>
  <si>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</si>
  <si>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</si>
  <si>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</si>
  <si>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</si>
  <si>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</si>
  <si>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</si>
  <si>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</si>
  <si>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</si>
  <si>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</si>
  <si>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</si>
  <si>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</si>
  <si>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</si>
  <si>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</si>
  <si>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</si>
  <si>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</si>
  <si>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</si>
  <si>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</si>
  <si>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</si>
  <si>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</si>
  <si>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</si>
  <si>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</si>
  <si>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</si>
  <si>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</si>
  <si>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</si>
  <si>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</si>
  <si>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</si>
  <si>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</si>
  <si>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</si>
  <si>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</si>
  <si>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</si>
  <si>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</si>
  <si>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</si>
  <si>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</si>
  <si>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</si>
  <si>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</si>
  <si>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</si>
  <si>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</si>
  <si>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</si>
  <si>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</si>
  <si>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</si>
  <si>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</si>
  <si>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</si>
  <si>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</si>
  <si>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</si>
  <si>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</si>
  <si>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</si>
  <si>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</si>
  <si>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</si>
  <si>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</si>
  <si>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</si>
  <si>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</si>
  <si>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</si>
  <si>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</si>
  <si>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</si>
  <si>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</si>
  <si>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</si>
  <si>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</si>
  <si>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</si>
  <si>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</si>
  <si>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</si>
  <si>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</si>
  <si>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</si>
  <si>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</si>
  <si>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</si>
  <si>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</si>
  <si>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</si>
  <si>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</si>
  <si>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</si>
  <si>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</si>
  <si>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</si>
  <si>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</si>
  <si>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</si>
  <si>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</si>
  <si>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</si>
  <si>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</si>
  <si>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</si>
  <si>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</si>
  <si>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</si>
  <si>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</si>
  <si>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</si>
  <si>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</si>
  <si>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</si>
  <si>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</si>
  <si>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</si>
  <si>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</si>
  <si>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</si>
  <si>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</si>
  <si>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</si>
  <si>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</si>
  <si>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</si>
  <si>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</si>
  <si>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</si>
  <si>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</si>
  <si>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</si>
  <si>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</si>
  <si>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</si>
  <si>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</si>
  <si>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</si>
  <si>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</si>
  <si>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</si>
  <si>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</si>
  <si>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</si>
  <si>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</si>
  <si>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</si>
  <si>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</si>
  <si>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</si>
  <si>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</si>
  <si>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</si>
  <si>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</si>
  <si>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</si>
  <si>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</si>
  <si>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</si>
  <si>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</si>
  <si>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</si>
  <si>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</si>
  <si>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</si>
  <si>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</si>
  <si>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</si>
  <si>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</si>
  <si>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</si>
  <si>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</si>
  <si>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</si>
  <si>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</si>
  <si>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</si>
  <si>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</si>
  <si>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</si>
  <si>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</si>
  <si>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</si>
  <si>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</si>
  <si>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</si>
  <si>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</si>
  <si>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</si>
  <si>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</si>
  <si>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</si>
  <si>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</si>
  <si>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</si>
  <si>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</si>
  <si>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</si>
  <si>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</si>
  <si>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</si>
  <si>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</si>
  <si>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</si>
  <si>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</si>
  <si>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</si>
  <si>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</si>
  <si>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</si>
  <si>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</si>
  <si>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</si>
  <si>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</si>
  <si>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</si>
  <si>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</si>
  <si>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</si>
  <si>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</si>
  <si>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</si>
  <si>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</si>
  <si>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</si>
  <si>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</si>
  <si>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</si>
  <si>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</si>
  <si>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</si>
  <si>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</si>
  <si>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</si>
  <si>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</si>
  <si>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</si>
  <si>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</si>
  <si>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</si>
  <si>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</si>
  <si>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</si>
  <si>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</si>
  <si>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</si>
  <si>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</si>
  <si>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</si>
  <si>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</si>
  <si>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</si>
  <si>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</si>
  <si>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</si>
  <si>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</si>
  <si>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</si>
  <si>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</si>
  <si>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</si>
  <si>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</si>
  <si>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</si>
  <si>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</si>
  <si>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</si>
  <si>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</si>
  <si>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</si>
  <si>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</si>
  <si>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</si>
  <si>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</si>
  <si>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</si>
  <si>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</si>
  <si>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</si>
  <si>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</si>
  <si>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</si>
  <si>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</si>
  <si>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</si>
  <si>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</si>
  <si>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</si>
  <si>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</si>
  <si>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</si>
  <si>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</si>
  <si>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</si>
  <si>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</si>
  <si>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</si>
  <si>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</si>
  <si>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</si>
  <si>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</si>
  <si>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</si>
  <si>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</si>
  <si>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</si>
  <si>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</si>
  <si>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</si>
  <si>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</si>
  <si>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</si>
  <si>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</si>
  <si>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</si>
  <si>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</si>
  <si>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</si>
  <si>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</si>
  <si>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</si>
  <si>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</si>
  <si>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</si>
  <si>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</si>
  <si>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</si>
  <si>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</si>
  <si>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</si>
  <si>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</si>
  <si>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</si>
  <si>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</si>
  <si>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</si>
  <si>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</si>
  <si>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</si>
  <si>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</si>
  <si>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</si>
  <si>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</si>
  <si>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</si>
  <si>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</si>
  <si>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</si>
  <si>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</si>
  <si>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</si>
  <si>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</si>
  <si>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</si>
  <si>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</si>
  <si>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</si>
  <si>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</si>
  <si>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</si>
  <si>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</si>
  <si>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</si>
  <si>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</si>
  <si>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</si>
  <si>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</si>
  <si>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</si>
  <si>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</si>
  <si>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</si>
  <si>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</si>
  <si>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</si>
  <si>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</si>
  <si>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</si>
  <si>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</si>
  <si>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</si>
  <si>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</si>
  <si>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</si>
  <si>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</si>
  <si>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</si>
  <si>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</si>
  <si>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</si>
  <si>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</si>
  <si>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</si>
  <si>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</si>
  <si>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</si>
  <si>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</si>
  <si>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</si>
  <si>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</si>
  <si>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</si>
  <si>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</si>
  <si>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</si>
  <si>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</si>
  <si>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</si>
  <si>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</si>
  <si>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</si>
  <si>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</si>
  <si>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</si>
  <si>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</si>
  <si>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</si>
  <si>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</si>
  <si>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</si>
  <si>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</si>
  <si>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</si>
  <si>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</si>
  <si>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</si>
  <si>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</si>
  <si>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</si>
  <si>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</si>
  <si>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</si>
  <si>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</si>
  <si>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</si>
  <si>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</si>
  <si>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</si>
  <si>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</si>
  <si>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</si>
  <si>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</si>
  <si>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</si>
  <si>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</si>
  <si>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</si>
  <si>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</si>
  <si>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</si>
  <si>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</si>
  <si>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</si>
  <si>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</si>
  <si>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</si>
  <si>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</si>
  <si>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</si>
  <si>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</si>
  <si>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</si>
  <si>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</si>
  <si>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</si>
  <si>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</si>
  <si>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</si>
  <si>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</si>
  <si>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</si>
  <si>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</si>
  <si>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</si>
  <si>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</si>
  <si>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</si>
  <si>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</si>
  <si>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</si>
  <si>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</si>
  <si>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</si>
  <si>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</si>
  <si>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</si>
  <si>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</si>
  <si>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</si>
  <si>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</si>
  <si>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</si>
  <si>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</si>
  <si>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</si>
  <si>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</si>
  <si>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</si>
  <si>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</si>
  <si>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</si>
  <si>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</si>
  <si>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</si>
  <si>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</si>
  <si>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</si>
  <si>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</si>
  <si>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</si>
  <si>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</si>
  <si>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</si>
  <si>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</si>
  <si>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</si>
  <si>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</si>
  <si>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</si>
  <si>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</si>
  <si>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</si>
  <si>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</si>
  <si>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</si>
  <si>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</si>
  <si>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</si>
  <si>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</si>
  <si>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</si>
  <si>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</si>
  <si>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</si>
  <si>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</si>
  <si>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</si>
  <si>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</si>
  <si>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</si>
  <si>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</si>
  <si>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</si>
  <si>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</si>
  <si>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</si>
  <si>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</si>
  <si>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</si>
  <si>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</si>
  <si>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</si>
  <si>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</si>
  <si>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</si>
  <si>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</si>
  <si>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</si>
  <si>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</si>
  <si>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</si>
  <si>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</si>
  <si>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</si>
  <si>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</si>
  <si>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</si>
  <si>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</si>
  <si>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</si>
  <si>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</si>
  <si>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</si>
  <si>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</si>
  <si>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</si>
  <si>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</si>
  <si>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</si>
  <si>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</si>
  <si>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</si>
  <si>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</si>
  <si>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</si>
  <si>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</si>
  <si>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</si>
  <si>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</si>
  <si>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</si>
  <si>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</si>
  <si>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</si>
  <si>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</si>
  <si>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</si>
  <si>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</si>
  <si>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</si>
  <si>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</si>
  <si>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</si>
  <si>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</si>
  <si>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</si>
  <si>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</si>
  <si>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</si>
  <si>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</si>
  <si>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</si>
  <si>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</si>
  <si>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</si>
  <si>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</si>
  <si>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</si>
  <si>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</si>
  <si>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</si>
  <si>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</si>
  <si>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</si>
  <si>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</si>
  <si>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</si>
  <si>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</si>
  <si>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</si>
  <si>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</si>
  <si>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</si>
  <si>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</si>
  <si>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</si>
  <si>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</si>
  <si>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</si>
  <si>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</si>
  <si>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</si>
  <si>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</si>
  <si>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</si>
  <si>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</si>
  <si>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</si>
  <si>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</si>
  <si>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</si>
  <si>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</si>
  <si>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</si>
  <si>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</si>
  <si>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</si>
  <si>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</si>
  <si>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</si>
  <si>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</si>
  <si>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</si>
  <si>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</si>
  <si>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</si>
  <si>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</si>
  <si>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</si>
  <si>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</si>
  <si>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</si>
  <si>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</si>
  <si>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</si>
  <si>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</si>
  <si>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</si>
  <si>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</si>
  <si>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</si>
  <si>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</si>
  <si>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</si>
  <si>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</si>
  <si>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</si>
  <si>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</si>
  <si>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</si>
  <si>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</si>
  <si>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</si>
  <si>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</si>
  <si>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</si>
  <si>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</si>
  <si>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</si>
  <si>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</si>
  <si>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</si>
  <si>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</si>
  <si>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</si>
  <si>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</si>
  <si>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</si>
  <si>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</si>
  <si>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</si>
  <si>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</si>
  <si>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</si>
  <si>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</si>
  <si>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</si>
  <si>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</si>
  <si>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</si>
  <si>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</si>
  <si>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</si>
  <si>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</si>
  <si>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</si>
  <si>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</si>
  <si>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</si>
  <si>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</si>
  <si>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</si>
  <si>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</si>
  <si>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</si>
  <si>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</si>
  <si>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</si>
  <si>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</si>
  <si>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</si>
  <si>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</si>
  <si>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</si>
  <si>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</si>
  <si>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</si>
  <si>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</si>
  <si>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</si>
  <si>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</si>
  <si>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</si>
  <si>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</si>
  <si>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</si>
  <si>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</si>
  <si>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</si>
  <si>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</si>
  <si>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</si>
  <si>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</si>
  <si>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</si>
  <si>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</si>
  <si>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</si>
  <si>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</si>
  <si>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</si>
  <si>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</si>
  <si>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</si>
  <si>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</si>
  <si>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</si>
  <si>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</si>
  <si>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</si>
  <si>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</si>
  <si>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</si>
  <si>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</si>
  <si>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</si>
  <si>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</si>
  <si>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</si>
  <si>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</si>
  <si>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</si>
  <si>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</si>
  <si>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</si>
  <si>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</si>
  <si>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</si>
  <si>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</si>
  <si>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</si>
  <si>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</si>
  <si>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</si>
  <si>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</si>
  <si>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</si>
  <si>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</si>
  <si>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</si>
  <si>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</si>
  <si>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</si>
  <si>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</si>
  <si>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</si>
  <si>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</si>
  <si>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</si>
  <si>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</si>
  <si>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</si>
  <si>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</si>
  <si>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</si>
  <si>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</si>
  <si>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</si>
  <si>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</si>
  <si>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</si>
  <si>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</si>
  <si>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</si>
  <si>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</si>
  <si>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</si>
  <si>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</si>
  <si>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</si>
  <si>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</si>
  <si>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</si>
  <si>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</si>
  <si>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</si>
  <si>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</si>
  <si>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</si>
  <si>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</si>
  <si>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</si>
  <si>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</si>
  <si>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</si>
  <si>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</si>
  <si>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</si>
  <si>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</si>
  <si>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</si>
  <si>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</si>
  <si>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</si>
  <si>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</si>
  <si>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</si>
  <si>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</si>
  <si>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</si>
  <si>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</si>
  <si>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</si>
  <si>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</si>
  <si>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</si>
  <si>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</si>
  <si>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</si>
  <si>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</si>
  <si>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</si>
  <si>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</si>
  <si>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</si>
  <si>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</si>
  <si>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</si>
  <si>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</si>
  <si>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</si>
  <si>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</si>
  <si>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</si>
  <si>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</si>
  <si>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</si>
  <si>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</si>
  <si>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</si>
  <si>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</si>
  <si>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</si>
  <si>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</si>
  <si>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</si>
  <si>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</si>
  <si>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</si>
  <si>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</si>
  <si>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</si>
  <si>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</si>
  <si>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</si>
  <si>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</si>
  <si>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</si>
  <si>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</si>
  <si>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</si>
  <si>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</si>
  <si>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</si>
  <si>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</si>
  <si>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</si>
  <si>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</si>
  <si>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</si>
  <si>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</si>
  <si>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</si>
  <si>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</si>
  <si>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</si>
  <si>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</si>
  <si>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</si>
  <si>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</si>
  <si>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</si>
  <si>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</si>
  <si>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</si>
  <si>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</si>
  <si>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</si>
  <si>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</si>
  <si>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</si>
  <si>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</si>
  <si>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</si>
  <si>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</si>
  <si>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</si>
  <si>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</si>
  <si>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</si>
  <si>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</si>
  <si>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</si>
  <si>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</si>
  <si>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</si>
  <si>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</si>
  <si>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</si>
  <si>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</si>
  <si>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</si>
  <si>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</si>
  <si>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</si>
  <si>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</si>
  <si>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</si>
  <si>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</si>
  <si>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</si>
  <si>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</si>
  <si>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</si>
  <si>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</si>
  <si>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</si>
  <si>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</si>
  <si>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</si>
  <si>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</si>
  <si>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</si>
  <si>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</si>
  <si>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</si>
  <si>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</si>
  <si>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</si>
  <si>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</si>
  <si>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</si>
  <si>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</si>
  <si>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</si>
  <si>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</si>
  <si>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</si>
  <si>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</si>
  <si>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</si>
  <si>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</si>
  <si>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</si>
  <si>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</si>
  <si>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</si>
  <si>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</si>
  <si>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</si>
  <si>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</si>
  <si>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</si>
  <si>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</si>
  <si>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</si>
  <si>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</si>
  <si>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</si>
  <si>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</si>
  <si>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</si>
  <si>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</si>
  <si>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</si>
  <si>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</si>
  <si>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</si>
  <si>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</si>
  <si>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</si>
  <si>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</si>
  <si>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</si>
  <si>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</si>
  <si>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</si>
  <si>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</si>
  <si>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</si>
  <si>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</si>
  <si>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</si>
  <si>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</si>
  <si>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</si>
  <si>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</si>
  <si>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</si>
  <si>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</si>
  <si>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</si>
  <si>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</si>
  <si>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</si>
  <si>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</si>
  <si>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</si>
  <si>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</si>
  <si>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</si>
  <si>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</si>
  <si>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</si>
  <si>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</si>
  <si>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</si>
  <si>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</si>
  <si>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</si>
  <si>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</si>
  <si>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</si>
  <si>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</si>
  <si>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</si>
  <si>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</si>
  <si>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</si>
  <si>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</si>
  <si>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</si>
  <si>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</si>
  <si>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</si>
  <si>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</si>
  <si>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</si>
  <si>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</si>
  <si>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</si>
  <si>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</si>
  <si>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</si>
  <si>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</si>
  <si>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</si>
  <si>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</si>
  <si>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</si>
  <si>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</si>
  <si>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</si>
  <si>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</si>
  <si>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</si>
  <si>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</si>
  <si>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</si>
  <si>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</si>
  <si>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</si>
  <si>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</si>
  <si>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</si>
  <si>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</si>
  <si>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</si>
  <si>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</si>
  <si>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</si>
  <si>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</si>
  <si>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</si>
  <si>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</si>
  <si>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</si>
  <si>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</si>
  <si>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</si>
  <si>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</si>
  <si>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</si>
  <si>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</si>
  <si>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</si>
  <si>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</si>
  <si>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</si>
  <si>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</si>
  <si>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</si>
  <si>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</si>
  <si>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</si>
  <si>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</si>
  <si>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</si>
  <si>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</si>
  <si>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</si>
  <si>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</si>
  <si>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</si>
  <si>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</si>
  <si>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</si>
  <si>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</si>
  <si>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</si>
  <si>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</si>
  <si>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</si>
  <si>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</si>
  <si>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</si>
  <si>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</si>
  <si>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</si>
  <si>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</si>
  <si>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</si>
  <si>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</si>
  <si>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</si>
  <si>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</si>
  <si>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</si>
  <si>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</si>
  <si>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</si>
  <si>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</si>
  <si>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</si>
  <si>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</si>
  <si>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</si>
  <si>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</si>
  <si>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</si>
  <si>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</si>
  <si>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</si>
  <si>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</si>
  <si>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</si>
  <si>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</si>
  <si>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</si>
  <si>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</si>
  <si>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</si>
  <si>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</si>
  <si>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</si>
  <si>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</si>
  <si>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</si>
  <si>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</si>
  <si>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</si>
  <si>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</si>
  <si>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</si>
  <si>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</si>
  <si>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</si>
  <si>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</si>
  <si>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</si>
  <si>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</si>
  <si>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</si>
  <si>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</si>
  <si>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</si>
  <si>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</si>
  <si>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</si>
  <si>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</si>
  <si>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</si>
  <si>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</si>
  <si>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</si>
  <si>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</si>
  <si>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</si>
  <si>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</si>
  <si>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</si>
  <si>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</si>
  <si>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</si>
  <si>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</si>
  <si>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</si>
  <si>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</si>
  <si>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</si>
  <si>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</si>
  <si>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</si>
  <si>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</si>
  <si>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</si>
  <si>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</si>
  <si>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</si>
  <si>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</si>
  <si>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</si>
  <si>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</si>
  <si>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</si>
  <si>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</si>
  <si>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</si>
  <si>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</si>
  <si>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</si>
  <si>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</si>
  <si>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</si>
  <si>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</si>
  <si>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</si>
  <si>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</si>
  <si>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</si>
  <si>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</si>
  <si>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</si>
  <si>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</si>
  <si>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</si>
  <si>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</si>
  <si>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</si>
  <si>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</si>
  <si>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</si>
  <si>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</si>
  <si>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</si>
  <si>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</si>
  <si>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</si>
  <si>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</si>
  <si>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</si>
  <si>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</si>
  <si>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</si>
  <si>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</si>
  <si>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</si>
  <si>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</si>
  <si>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</si>
  <si>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</si>
  <si>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</si>
  <si>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</si>
  <si>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</si>
  <si>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</si>
  <si>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</si>
  <si>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</si>
  <si>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</si>
  <si>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</si>
  <si>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</si>
  <si>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</si>
  <si>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</si>
  <si>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</si>
  <si>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</si>
  <si>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</si>
  <si>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</si>
  <si>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</si>
  <si>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</si>
  <si>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</si>
  <si>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</si>
  <si>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</si>
  <si>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</si>
  <si>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</si>
  <si>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</si>
  <si>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</si>
  <si>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</si>
  <si>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</si>
  <si>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</si>
  <si>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</si>
  <si>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</si>
  <si>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</si>
  <si>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</si>
  <si>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</si>
  <si>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</si>
  <si>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</si>
  <si>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</si>
  <si>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</si>
  <si>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</si>
  <si>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</si>
  <si>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</si>
  <si>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</si>
  <si>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</si>
  <si>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</si>
  <si>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</si>
  <si>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</si>
  <si>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</si>
  <si>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</si>
  <si>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</si>
  <si>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</si>
  <si>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</si>
  <si>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</si>
  <si>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</si>
  <si>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</si>
  <si>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</si>
  <si>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</si>
  <si>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</si>
  <si>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</si>
  <si>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</si>
  <si>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</si>
  <si>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</si>
  <si>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</si>
  <si>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</si>
  <si>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</si>
  <si>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</si>
  <si>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</si>
  <si>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</si>
  <si>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</si>
  <si>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</si>
  <si>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</si>
  <si>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</si>
  <si>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</si>
  <si>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</si>
  <si>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</si>
  <si>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</si>
  <si>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</si>
  <si>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</si>
  <si>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</si>
  <si>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</si>
  <si>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</si>
  <si>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</si>
  <si>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</si>
  <si>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</si>
  <si>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</si>
  <si>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</si>
  <si>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</si>
  <si>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</si>
  <si>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</si>
  <si>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</si>
  <si>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</si>
  <si>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</si>
  <si>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</si>
  <si>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</si>
  <si>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</si>
  <si>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</si>
  <si>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</si>
  <si>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</si>
  <si>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</si>
  <si>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</si>
  <si>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</si>
  <si>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</si>
  <si>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</si>
  <si>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</si>
  <si>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</si>
  <si>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</si>
  <si>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</si>
  <si>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</si>
  <si>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</si>
  <si>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</si>
  <si>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</si>
  <si>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</si>
  <si>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</si>
  <si>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</si>
  <si>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</si>
  <si>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</si>
  <si>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</si>
  <si>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</si>
  <si>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</si>
  <si>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</si>
  <si>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</si>
  <si>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</si>
  <si>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</si>
  <si>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</si>
  <si>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</si>
  <si>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</si>
  <si>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</si>
  <si>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</si>
  <si>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</si>
  <si>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</si>
  <si>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</si>
  <si>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</si>
  <si>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</si>
  <si>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</si>
  <si>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</si>
  <si>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</si>
  <si>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</si>
  <si>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</si>
  <si>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</si>
  <si>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</si>
  <si>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</si>
  <si>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</si>
  <si>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</si>
  <si>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</si>
  <si>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</si>
  <si>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</si>
  <si>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</si>
  <si>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</si>
  <si>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</si>
  <si>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</si>
  <si>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</si>
  <si>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</si>
  <si>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</si>
  <si>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</si>
  <si>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</si>
  <si>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</si>
  <si>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</si>
  <si>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</si>
  <si>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</si>
  <si>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</si>
  <si>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</si>
  <si>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</si>
  <si>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</si>
  <si>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</si>
  <si>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</si>
  <si>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</si>
  <si>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</si>
  <si>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</si>
  <si>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</si>
  <si>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</si>
  <si>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</si>
  <si>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</si>
  <si>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</si>
  <si>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</si>
  <si>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</si>
  <si>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</si>
  <si>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</si>
  <si>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</si>
  <si>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</si>
  <si>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</si>
  <si>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</si>
  <si>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</si>
  <si>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</si>
  <si>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</si>
  <si>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</si>
  <si>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</si>
  <si>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</si>
  <si>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</si>
  <si>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</si>
  <si>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</si>
  <si>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</si>
  <si>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</si>
  <si>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</si>
  <si>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</si>
  <si>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</si>
  <si>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</si>
  <si>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</si>
  <si>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</si>
  <si>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</si>
  <si>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</si>
  <si>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</si>
  <si>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</si>
  <si>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</si>
  <si>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</si>
  <si>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</si>
  <si>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</si>
  <si>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</si>
  <si>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</si>
  <si>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</si>
  <si>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</si>
  <si>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</si>
  <si>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</si>
  <si>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</si>
  <si>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</si>
  <si>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</si>
  <si>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</si>
  <si>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</si>
  <si>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</si>
  <si>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</si>
  <si>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</si>
  <si>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</si>
  <si>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</si>
  <si>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</si>
  <si>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</si>
  <si>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</si>
  <si>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</si>
  <si>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</si>
  <si>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</si>
  <si>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</si>
  <si>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</si>
  <si>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</si>
  <si>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</si>
  <si>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</si>
  <si>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</si>
  <si>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</si>
  <si>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</si>
  <si>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</si>
  <si>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</si>
  <si>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</si>
  <si>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</si>
  <si>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</si>
  <si>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</si>
  <si>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</si>
  <si>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</si>
  <si>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</si>
  <si>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</si>
  <si>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</si>
  <si>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</si>
  <si>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</si>
  <si>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</si>
  <si>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</si>
  <si>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</si>
  <si>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</si>
  <si>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</si>
  <si>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</si>
  <si>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</si>
  <si>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</si>
  <si>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</si>
  <si>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</si>
  <si>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</si>
  <si>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</si>
  <si>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</si>
  <si>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</si>
  <si>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</si>
  <si>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</si>
  <si>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</si>
  <si>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</si>
  <si>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</si>
  <si>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</si>
  <si>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</si>
  <si>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</si>
  <si>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</si>
  <si>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</si>
  <si>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</si>
  <si>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</si>
  <si>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</si>
  <si>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</si>
  <si>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</si>
  <si>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</si>
  <si>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</si>
  <si>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</si>
  <si>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</si>
  <si>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</si>
  <si>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</si>
  <si>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</si>
  <si>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</si>
  <si>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</si>
  <si>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</si>
  <si>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</si>
  <si>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</si>
  <si>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</si>
  <si>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</si>
  <si>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</si>
  <si>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</si>
  <si>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</si>
  <si>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</si>
  <si>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</si>
  <si>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</si>
  <si>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</si>
  <si>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</si>
  <si>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</si>
  <si>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</si>
  <si>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</si>
  <si>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</si>
  <si>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</si>
  <si>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</si>
  <si>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</si>
  <si>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</si>
  <si>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</si>
  <si>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</si>
  <si>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</si>
  <si>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</si>
  <si>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</si>
  <si>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</si>
  <si>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</si>
  <si>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</si>
  <si>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</si>
  <si>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</si>
  <si>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</si>
  <si>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</si>
  <si>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</si>
  <si>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</si>
  <si>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</si>
  <si>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</si>
  <si>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</si>
  <si>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</si>
  <si>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</si>
  <si>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</si>
  <si>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</si>
  <si>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</si>
  <si>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</si>
  <si>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</si>
  <si>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</si>
  <si>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</si>
  <si>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</si>
  <si>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</si>
  <si>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</si>
  <si>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</si>
  <si>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</si>
  <si>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</si>
  <si>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</si>
  <si>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</si>
  <si>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</si>
  <si>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</si>
  <si>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</si>
  <si>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</si>
  <si>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</si>
  <si>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</si>
  <si>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</si>
  <si>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</si>
  <si>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</si>
  <si>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</si>
  <si>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</si>
  <si>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</si>
  <si>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</si>
  <si>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</si>
  <si>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</si>
  <si>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</si>
  <si>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</si>
  <si>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</si>
  <si>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</si>
  <si>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</si>
  <si>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</si>
  <si>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</si>
  <si>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</si>
  <si>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</si>
  <si>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</si>
  <si>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</si>
  <si>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</si>
  <si>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</si>
  <si>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</si>
  <si>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</si>
  <si>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</si>
  <si>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</si>
  <si>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</si>
  <si>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</si>
  <si>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</si>
  <si>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</si>
  <si>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</si>
  <si>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</si>
  <si>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</si>
  <si>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</si>
  <si>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</si>
  <si>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</si>
  <si>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</si>
  <si>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</si>
  <si>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</si>
  <si>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</si>
  <si>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</si>
  <si>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</si>
  <si>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</si>
  <si>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</si>
  <si>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</si>
  <si>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</si>
  <si>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</si>
  <si>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</si>
  <si>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</si>
  <si>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</si>
  <si>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</si>
  <si>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</si>
  <si>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</si>
  <si>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</si>
  <si>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</si>
  <si>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</si>
  <si>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</si>
  <si>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</si>
  <si>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</si>
  <si>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</si>
  <si>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</si>
  <si>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</si>
  <si>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</si>
  <si>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</si>
  <si>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</si>
  <si>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</si>
  <si>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</si>
  <si>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</si>
  <si>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</si>
  <si>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</si>
  <si>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</si>
  <si>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</si>
  <si>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</si>
  <si>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</si>
  <si>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</si>
  <si>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</si>
  <si>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</si>
  <si>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</si>
  <si>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</si>
  <si>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</si>
  <si>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</si>
  <si>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</si>
  <si>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</si>
  <si>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</si>
  <si>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</si>
  <si>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</si>
  <si>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</si>
  <si>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</si>
  <si>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</si>
  <si>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</si>
  <si>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</si>
  <si>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</si>
  <si>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</si>
  <si>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</si>
  <si>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</si>
  <si>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</si>
  <si>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</si>
  <si>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</si>
  <si>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</si>
  <si>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</si>
  <si>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</si>
  <si>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</si>
  <si>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</si>
  <si>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</si>
  <si>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</si>
  <si>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</si>
  <si>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</si>
  <si>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</si>
  <si>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</si>
  <si>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</si>
  <si>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</si>
  <si>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</si>
  <si>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</si>
  <si>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</si>
  <si>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</si>
  <si>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</si>
  <si>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</si>
  <si>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</si>
  <si>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</si>
  <si>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</si>
  <si>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</si>
  <si>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</si>
  <si>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</si>
  <si>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</si>
  <si>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</si>
  <si>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</si>
  <si>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</si>
  <si>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</si>
  <si>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</si>
  <si>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</si>
  <si>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</si>
  <si>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</si>
  <si>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</si>
  <si>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</si>
  <si>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</si>
  <si>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</si>
  <si>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</si>
  <si>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</si>
  <si>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</si>
  <si>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</si>
  <si>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</si>
  <si>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</si>
  <si>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</si>
  <si>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</si>
  <si>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</si>
  <si>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</si>
  <si>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</si>
  <si>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</si>
  <si>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</si>
  <si>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</si>
  <si>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</si>
  <si>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</si>
  <si>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</si>
  <si>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</si>
  <si>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</si>
  <si>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</si>
  <si>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</si>
  <si>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</si>
  <si>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</si>
  <si>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</si>
  <si>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</si>
  <si>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</si>
  <si>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</si>
  <si>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</si>
  <si>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</si>
  <si>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</si>
  <si>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</si>
  <si>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</si>
  <si>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</si>
  <si>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</si>
  <si>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</si>
  <si>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</si>
  <si>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</si>
  <si>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</si>
  <si>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</si>
  <si>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</si>
  <si>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</si>
  <si>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</si>
  <si>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</si>
  <si>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</si>
  <si>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</si>
  <si>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</si>
  <si>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</si>
  <si>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</si>
  <si>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</si>
  <si>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</si>
  <si>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</si>
  <si>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</si>
  <si>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</si>
  <si>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</si>
  <si>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</si>
  <si>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</si>
  <si>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</si>
  <si>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</si>
  <si>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</si>
  <si>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</si>
  <si>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</si>
  <si>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</si>
  <si>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</si>
  <si>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</si>
  <si>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</si>
  <si>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</si>
  <si>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</si>
  <si>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</si>
  <si>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</si>
  <si>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</si>
  <si>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</si>
  <si>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</si>
  <si>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</si>
  <si>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</si>
  <si>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</si>
  <si>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</si>
  <si>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</si>
  <si>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</si>
  <si>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</si>
  <si>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</si>
  <si>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</si>
  <si>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</si>
  <si>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</si>
  <si>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</si>
  <si>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</si>
  <si>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</si>
  <si>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</si>
  <si>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</si>
  <si>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</si>
  <si>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</si>
  <si>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</si>
  <si>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</si>
  <si>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</si>
  <si>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</si>
  <si>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</si>
  <si>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</si>
  <si>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</si>
  <si>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</si>
  <si>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</si>
  <si>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</si>
  <si>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</si>
  <si>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</si>
  <si>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</si>
  <si>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</si>
  <si>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</si>
  <si>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</si>
  <si>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</si>
  <si>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</si>
  <si>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</si>
  <si>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</si>
  <si>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</si>
  <si>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</si>
  <si>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</si>
  <si>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</si>
  <si>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</si>
  <si>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</si>
  <si>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</si>
  <si>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</si>
  <si>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</si>
  <si>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</si>
  <si>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</si>
  <si>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</si>
  <si>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</si>
  <si>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</si>
  <si>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</si>
  <si>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</si>
  <si>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</si>
  <si>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</si>
  <si>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</si>
  <si>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</si>
  <si>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</si>
  <si>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</si>
  <si>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</si>
  <si>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</si>
  <si>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</si>
  <si>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</si>
  <si>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</si>
  <si>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</si>
  <si>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</si>
  <si>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</si>
  <si>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</si>
  <si>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</si>
  <si>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</si>
  <si>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</si>
  <si>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</si>
  <si>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</si>
  <si>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</si>
  <si>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</si>
  <si>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</si>
  <si>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</si>
  <si>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</si>
  <si>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</si>
  <si>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</si>
  <si>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</si>
  <si>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</si>
  <si>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</si>
  <si>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</si>
  <si>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</si>
  <si>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</si>
  <si>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</si>
  <si>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</si>
  <si>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</si>
  <si>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</si>
  <si>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</si>
  <si>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</si>
  <si>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</si>
  <si>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</si>
  <si>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</si>
  <si>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</si>
  <si>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</si>
  <si>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</si>
  <si>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</si>
  <si>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</si>
  <si>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</si>
  <si>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</si>
  <si>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</si>
  <si>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</si>
  <si>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</si>
  <si>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</si>
  <si>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</si>
  <si>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</si>
  <si>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</si>
  <si>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</si>
  <si>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</si>
  <si>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</si>
  <si>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</si>
  <si>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</si>
  <si>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</si>
  <si>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</si>
  <si>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</si>
  <si>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</si>
  <si>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</si>
  <si>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</si>
  <si>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</si>
  <si>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</si>
  <si>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</si>
  <si>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</si>
  <si>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</si>
  <si>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</si>
  <si>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</si>
  <si>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</si>
  <si>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</si>
  <si>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</si>
  <si>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</si>
  <si>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</si>
  <si>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</si>
  <si>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</si>
  <si>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</si>
  <si>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</si>
  <si>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</si>
  <si>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</si>
  <si>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</si>
  <si>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</si>
  <si>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</si>
  <si>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</si>
  <si>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</si>
  <si>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</si>
  <si>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</si>
  <si>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</si>
  <si>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</si>
  <si>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</si>
  <si>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</si>
  <si>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</si>
  <si>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</si>
  <si>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</si>
  <si>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</si>
  <si>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</si>
  <si>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</si>
  <si>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</si>
  <si>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</si>
  <si>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</si>
  <si>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</si>
  <si>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</si>
  <si>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</si>
  <si>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</si>
  <si>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</si>
  <si>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</si>
  <si>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</si>
  <si>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</si>
  <si>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</si>
  <si>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</si>
  <si>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</si>
  <si>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</si>
  <si>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</si>
  <si>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</si>
  <si>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</si>
  <si>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</si>
  <si>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</si>
  <si>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</si>
  <si>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</si>
  <si>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</si>
  <si>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</si>
  <si>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</si>
  <si>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</si>
  <si>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</si>
  <si>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</si>
  <si>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</si>
  <si>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</si>
  <si>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</si>
  <si>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</si>
  <si>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</si>
  <si>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</si>
  <si>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</si>
  <si>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</si>
  <si>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</si>
  <si>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</si>
  <si>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</si>
  <si>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</si>
  <si>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</si>
  <si>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</si>
  <si>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</si>
  <si>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</si>
  <si>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</si>
  <si>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</si>
  <si>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</si>
  <si>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</si>
  <si>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</si>
  <si>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</si>
  <si>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</si>
  <si>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</si>
  <si>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</si>
  <si>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</si>
  <si>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</si>
  <si>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</si>
  <si>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</si>
  <si>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</si>
  <si>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</si>
  <si>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</si>
  <si>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</si>
  <si>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</si>
  <si>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</si>
  <si>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</si>
  <si>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</si>
  <si>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</si>
  <si>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</si>
  <si>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</si>
  <si>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</si>
  <si>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</si>
  <si>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</si>
  <si>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</si>
  <si>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</si>
  <si>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</si>
  <si>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</si>
  <si>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</si>
  <si>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</si>
  <si>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</si>
  <si>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</si>
  <si>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</si>
  <si>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</si>
  <si>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</si>
  <si>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</si>
  <si>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</si>
  <si>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</si>
  <si>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</si>
  <si>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</si>
  <si>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</si>
  <si>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</si>
  <si>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</si>
  <si>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</si>
  <si>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</si>
  <si>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</si>
  <si>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</si>
  <si>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</si>
  <si>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</si>
  <si>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</si>
  <si>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</si>
  <si>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</si>
  <si>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</si>
  <si>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</si>
  <si>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</si>
  <si>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</si>
  <si>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</si>
  <si>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</si>
  <si>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</si>
  <si>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</si>
  <si>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</si>
  <si>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</si>
  <si>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</si>
  <si>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</si>
  <si>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</si>
  <si>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</si>
  <si>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</si>
  <si>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</si>
  <si>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</si>
  <si>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</si>
  <si>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</si>
  <si>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</si>
  <si>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</si>
  <si>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</si>
  <si>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</si>
  <si>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</si>
  <si>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</si>
  <si>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</si>
  <si>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</si>
  <si>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</si>
  <si>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</si>
  <si>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</si>
  <si>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</si>
  <si>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</si>
  <si>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</si>
  <si>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</si>
  <si>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</si>
  <si>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</si>
  <si>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</si>
  <si>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</si>
  <si>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</si>
  <si>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</si>
  <si>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</si>
  <si>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</si>
  <si>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</si>
  <si>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</si>
  <si>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</si>
  <si>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</si>
  <si>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</si>
  <si>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</si>
  <si>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</si>
  <si>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</si>
  <si>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</si>
  <si>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</si>
  <si>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</si>
  <si>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</si>
  <si>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</si>
  <si>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</si>
  <si>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</si>
  <si>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</si>
  <si>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</si>
  <si>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</si>
  <si>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</si>
  <si>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</si>
  <si>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</si>
  <si>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</si>
  <si>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</si>
  <si>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</si>
  <si>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</si>
  <si>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</si>
  <si>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</si>
  <si>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</si>
  <si>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</si>
  <si>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</si>
  <si>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</si>
  <si>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</si>
  <si>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</si>
  <si>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</si>
  <si>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</si>
  <si>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</si>
  <si>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</si>
  <si>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</si>
  <si>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</si>
  <si>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</si>
  <si>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</si>
  <si>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</si>
  <si>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</si>
  <si>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</si>
  <si>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</si>
  <si>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</si>
  <si>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</si>
  <si>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</si>
  <si>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</si>
  <si>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</si>
  <si>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</si>
  <si>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</si>
  <si>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</si>
  <si>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</si>
  <si>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</si>
  <si>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</si>
  <si>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</si>
  <si>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</si>
  <si>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</si>
  <si>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</si>
  <si>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</si>
  <si>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</si>
  <si>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</si>
  <si>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</si>
  <si>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</si>
  <si>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</si>
  <si>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</si>
  <si>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</si>
  <si>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</si>
  <si>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</si>
  <si>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</si>
  <si>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</si>
  <si>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</si>
  <si>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</si>
  <si>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</si>
  <si>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</si>
  <si>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</si>
  <si>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</si>
  <si>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</si>
  <si>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</si>
  <si>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</si>
  <si>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</si>
  <si>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</si>
  <si>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</si>
  <si>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</si>
  <si>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</si>
  <si>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</si>
  <si>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</si>
  <si>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</si>
  <si>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</si>
  <si>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</si>
  <si>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</si>
  <si>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</si>
  <si>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</si>
  <si>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</si>
  <si>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</si>
  <si>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</si>
  <si>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</si>
  <si>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</si>
  <si>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</si>
  <si>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</si>
  <si>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</si>
  <si>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</si>
  <si>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</si>
  <si>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</si>
  <si>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</si>
  <si>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</si>
  <si>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</si>
  <si>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</si>
  <si>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</si>
  <si>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</si>
  <si>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</si>
  <si>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</si>
  <si>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</si>
  <si>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</si>
  <si>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</si>
  <si>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</si>
  <si>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</si>
  <si>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</si>
  <si>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</si>
  <si>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</si>
  <si>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</si>
  <si>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</si>
  <si>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</si>
  <si>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</si>
  <si>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</si>
  <si>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</si>
  <si>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</si>
  <si>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</si>
  <si>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</si>
  <si>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</si>
  <si>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</si>
  <si>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</si>
  <si>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</si>
  <si>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</si>
  <si>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</si>
  <si>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</si>
  <si>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</si>
  <si>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</si>
  <si>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</si>
  <si>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</si>
  <si>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</si>
  <si>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</si>
  <si>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</si>
  <si>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</si>
  <si>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</si>
  <si>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</si>
  <si>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</si>
  <si>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</si>
  <si>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</si>
  <si>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</si>
  <si>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</si>
  <si>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</si>
  <si>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</si>
  <si>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</si>
  <si>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</si>
  <si>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</si>
  <si>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</si>
  <si>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</si>
  <si>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</si>
  <si>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</si>
  <si>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</si>
  <si>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</si>
  <si>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</si>
  <si>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</si>
  <si>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</si>
  <si>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</si>
  <si>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</si>
  <si>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</si>
  <si>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</si>
  <si>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</si>
  <si>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</si>
  <si>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</si>
  <si>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</si>
  <si>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</si>
  <si>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</si>
  <si>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</si>
  <si>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</si>
  <si>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</si>
  <si>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</si>
  <si>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</si>
  <si>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</si>
  <si>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</si>
  <si>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</si>
  <si>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</si>
  <si>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</si>
  <si>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</si>
  <si>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</si>
  <si>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</si>
  <si>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</si>
  <si>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</si>
  <si>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</si>
  <si>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</si>
  <si>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</si>
  <si>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</si>
  <si>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</si>
  <si>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</si>
  <si>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</si>
  <si>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</si>
  <si>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</si>
  <si>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</si>
  <si>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</si>
  <si>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</si>
  <si>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</si>
  <si>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</si>
  <si>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</si>
  <si>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</si>
  <si>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</si>
  <si>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</si>
  <si>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</si>
  <si>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</si>
  <si>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</si>
  <si>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</si>
  <si>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</si>
  <si>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</si>
  <si>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</si>
  <si>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</si>
  <si>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</si>
  <si>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</si>
  <si>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</si>
  <si>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</si>
  <si>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</si>
  <si>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</si>
  <si>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</si>
  <si>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</si>
  <si>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</si>
  <si>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</si>
  <si>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</si>
  <si>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</si>
  <si>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</si>
  <si>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</si>
  <si>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</si>
  <si>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</si>
  <si>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</si>
  <si>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</si>
  <si>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</si>
  <si>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</si>
  <si>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</si>
  <si>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</si>
  <si>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</si>
  <si>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</si>
  <si>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</si>
  <si>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</si>
  <si>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</si>
  <si>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</si>
  <si>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</si>
  <si>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</si>
  <si>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</si>
  <si>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</si>
  <si>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</si>
  <si>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</si>
  <si>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</si>
  <si>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</si>
  <si>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</si>
  <si>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</si>
  <si>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</si>
  <si>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</si>
  <si>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</si>
  <si>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</si>
  <si>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</si>
  <si>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</si>
  <si>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</si>
  <si>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</si>
  <si>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</si>
  <si>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</si>
  <si>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</si>
  <si>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</si>
  <si>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</si>
  <si>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</si>
  <si>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</si>
  <si>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</si>
  <si>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</si>
  <si>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</si>
  <si>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</si>
  <si>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</si>
  <si>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</si>
  <si>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</si>
  <si>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</si>
  <si>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</si>
  <si>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</si>
  <si>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</si>
  <si>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</si>
  <si>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</si>
  <si>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</si>
  <si>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</si>
  <si>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</si>
  <si>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</si>
  <si>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</si>
  <si>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</si>
  <si>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</si>
  <si>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</si>
  <si>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</si>
  <si>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</si>
  <si>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</si>
  <si>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</si>
  <si>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</si>
  <si>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</si>
  <si>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</si>
  <si>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</si>
  <si>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</si>
  <si>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</si>
  <si>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</si>
  <si>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</si>
  <si>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</si>
  <si>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</si>
  <si>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</si>
  <si>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</si>
  <si>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</si>
  <si>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</si>
  <si>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</si>
  <si>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</si>
  <si>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</si>
  <si>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</si>
  <si>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</si>
  <si>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</si>
  <si>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</si>
  <si>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</si>
  <si>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</si>
  <si>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</si>
  <si>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</si>
  <si>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</si>
  <si>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</si>
  <si>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</si>
  <si>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</si>
  <si>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</si>
  <si>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</si>
  <si>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</si>
  <si>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</si>
  <si>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</si>
  <si>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</si>
  <si>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</si>
  <si>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</si>
  <si>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</si>
  <si>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</si>
  <si>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</si>
  <si>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</si>
  <si>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</si>
  <si>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</si>
  <si>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</si>
  <si>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</si>
  <si>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</si>
  <si>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</si>
  <si>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</si>
  <si>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</si>
  <si>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</si>
  <si>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</si>
  <si>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</si>
  <si>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</si>
  <si>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</si>
  <si>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</si>
  <si>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</si>
  <si>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</si>
  <si>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</si>
  <si>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</si>
  <si>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</si>
  <si>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</si>
  <si>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</si>
  <si>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</si>
  <si>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</si>
  <si>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</si>
  <si>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</si>
  <si>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</si>
  <si>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</si>
  <si>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</si>
  <si>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</si>
  <si>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</si>
  <si>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</si>
  <si>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</si>
  <si>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</si>
  <si>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</si>
  <si>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</si>
  <si>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</si>
  <si>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</si>
  <si>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</si>
  <si>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</si>
  <si>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</si>
  <si>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</si>
  <si>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</si>
  <si>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</si>
  <si>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</si>
  <si>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</si>
  <si>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</si>
  <si>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</si>
  <si>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</si>
  <si>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</si>
  <si>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</si>
  <si>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</si>
  <si>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</si>
  <si>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</si>
  <si>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</si>
  <si>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</si>
  <si>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</si>
  <si>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</si>
  <si>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</si>
  <si>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</si>
  <si>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</si>
  <si>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</si>
  <si>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</si>
  <si>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</si>
  <si>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</si>
  <si>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</si>
  <si>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</si>
  <si>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</si>
  <si>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</si>
  <si>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</si>
  <si>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</si>
  <si>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</si>
  <si>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</si>
  <si>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</si>
  <si>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</si>
  <si>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</si>
  <si>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</si>
  <si>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</si>
  <si>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</si>
  <si>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</si>
  <si>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</si>
  <si>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</si>
  <si>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</si>
  <si>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</si>
  <si>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</si>
  <si>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</si>
  <si>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</si>
  <si>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</si>
  <si>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</si>
  <si>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</si>
  <si>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</si>
  <si>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</si>
  <si>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</si>
  <si>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</si>
  <si>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</si>
  <si>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</si>
  <si>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</si>
  <si>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</si>
  <si>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</si>
  <si>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</si>
  <si>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</si>
  <si>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</si>
  <si>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</si>
  <si>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</si>
  <si>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</si>
  <si>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</si>
  <si>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</si>
  <si>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</si>
  <si>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</si>
  <si>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</si>
  <si>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</si>
  <si>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</si>
  <si>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</si>
  <si>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</si>
  <si>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</si>
  <si>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</si>
  <si>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</si>
  <si>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</si>
  <si>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</si>
  <si>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</si>
  <si>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</si>
  <si>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</si>
  <si>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</si>
  <si>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</si>
  <si>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</si>
  <si>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</si>
  <si>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</si>
  <si>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</si>
  <si>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</si>
  <si>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</si>
  <si>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</si>
  <si>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</si>
  <si>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</si>
  <si>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</si>
  <si>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</si>
  <si>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</si>
  <si>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</si>
  <si>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</si>
  <si>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</si>
  <si>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</si>
  <si>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</si>
  <si>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</si>
  <si>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</si>
  <si>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</si>
  <si>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</si>
  <si>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</si>
  <si>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</si>
  <si>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</si>
  <si>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</si>
  <si>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</si>
  <si>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</si>
  <si>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</si>
  <si>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</si>
  <si>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</si>
  <si>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</si>
  <si>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</si>
  <si>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</si>
  <si>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</si>
  <si>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</si>
  <si>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</si>
  <si>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</si>
  <si>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</si>
  <si>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</si>
  <si>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</si>
  <si>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</si>
  <si>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</si>
  <si>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</si>
  <si>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</si>
  <si>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</si>
  <si>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</si>
  <si>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</si>
  <si>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</si>
  <si>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</si>
  <si>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</si>
  <si>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</si>
  <si>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</si>
  <si>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</si>
  <si>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</si>
  <si>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</si>
  <si>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</si>
  <si>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</si>
  <si>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</si>
  <si>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</si>
  <si>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</si>
  <si>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</si>
  <si>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</si>
  <si>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</si>
  <si>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</si>
  <si>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</si>
  <si>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</si>
  <si>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</si>
  <si>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</si>
  <si>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</si>
  <si>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</si>
  <si>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</si>
  <si>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</si>
  <si>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</si>
  <si>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</si>
  <si>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</si>
  <si>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</si>
  <si>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</si>
  <si>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</si>
  <si>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</si>
  <si>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</si>
  <si>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</si>
  <si>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</si>
  <si>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</si>
  <si>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</si>
  <si>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</si>
  <si>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</si>
  <si>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</si>
  <si>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</si>
  <si>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</si>
  <si>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</si>
  <si>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</si>
  <si>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</si>
  <si>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</si>
  <si>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</si>
  <si>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</si>
  <si>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</si>
  <si>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</si>
  <si>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</si>
  <si>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</si>
  <si>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</si>
  <si>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</si>
  <si>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</si>
  <si>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</si>
  <si>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</si>
  <si>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</si>
  <si>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</si>
  <si>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</si>
  <si>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</si>
  <si>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</si>
  <si>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</si>
  <si>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</si>
  <si>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</si>
  <si>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</si>
  <si>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</si>
  <si>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</si>
  <si>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</si>
  <si>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</si>
  <si>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</si>
  <si>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</si>
  <si>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</si>
  <si>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</si>
  <si>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</si>
  <si>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</si>
  <si>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</si>
  <si>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</si>
  <si>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</si>
  <si>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</si>
  <si>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</si>
  <si>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</si>
  <si>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</si>
  <si>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</si>
  <si>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</si>
  <si>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</si>
  <si>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</si>
  <si>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</si>
  <si>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</si>
  <si>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</si>
  <si>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</si>
  <si>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</si>
  <si>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</si>
  <si>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</si>
  <si>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</si>
  <si>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</si>
  <si>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</si>
  <si>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</si>
  <si>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</si>
  <si>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</si>
  <si>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</si>
  <si>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</si>
  <si>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</si>
  <si>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</si>
  <si>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</si>
  <si>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</si>
  <si>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</si>
  <si>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</si>
  <si>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</si>
  <si>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</si>
  <si>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</si>
  <si>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</si>
  <si>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</si>
  <si>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</si>
  <si>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</si>
  <si>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</si>
  <si>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</si>
  <si>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</si>
  <si>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</si>
  <si>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</si>
  <si>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</si>
  <si>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</si>
  <si>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</si>
  <si>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</si>
  <si>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</si>
  <si>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</si>
  <si>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</si>
  <si>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</si>
  <si>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</si>
  <si>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</si>
  <si>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</si>
  <si>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</si>
  <si>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</si>
  <si>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</si>
  <si>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</si>
  <si>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</si>
  <si>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</si>
  <si>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</si>
  <si>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</si>
  <si>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</si>
  <si>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</si>
  <si>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</si>
  <si>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</si>
  <si>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</si>
  <si>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</si>
  <si>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</si>
  <si>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</si>
  <si>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</si>
  <si>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</si>
  <si>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</si>
  <si>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</si>
  <si>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</si>
  <si>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</si>
  <si>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</si>
  <si>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</si>
  <si>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</si>
  <si>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</si>
  <si>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</si>
  <si>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</si>
  <si>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</si>
  <si>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</si>
  <si>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</si>
  <si>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</si>
  <si>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</si>
  <si>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</si>
  <si>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</si>
  <si>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</si>
  <si>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</si>
  <si>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</si>
  <si>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</si>
  <si>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</si>
  <si>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</si>
  <si>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</si>
  <si>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</si>
  <si>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</si>
  <si>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</si>
  <si>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</si>
  <si>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</si>
  <si>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</si>
  <si>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</si>
  <si>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</si>
  <si>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</si>
  <si>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</si>
  <si>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</si>
  <si>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</si>
  <si>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</si>
  <si>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</si>
  <si>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</si>
  <si>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</si>
  <si>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</si>
  <si>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</si>
  <si>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</si>
  <si>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</si>
  <si>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</si>
  <si>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</si>
  <si>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</si>
  <si>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</si>
  <si>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</si>
  <si>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</si>
  <si>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</si>
  <si>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</si>
  <si>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</si>
  <si>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</si>
  <si>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</si>
  <si>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</si>
  <si>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</si>
  <si>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</si>
  <si>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</si>
  <si>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</si>
  <si>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</si>
  <si>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</si>
  <si>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</si>
  <si>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</si>
  <si>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</si>
  <si>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</si>
  <si>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</si>
  <si>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</si>
  <si>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</si>
  <si>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</si>
  <si>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</si>
  <si>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</si>
  <si>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</si>
  <si>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</si>
  <si>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</si>
  <si>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</si>
  <si>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</si>
  <si>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</si>
  <si>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</si>
  <si>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</si>
  <si>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</si>
  <si>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</si>
  <si>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</si>
  <si>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</si>
  <si>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</si>
  <si>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</si>
  <si>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</si>
  <si>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</si>
  <si>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</si>
  <si>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</si>
  <si>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</si>
  <si>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</si>
  <si>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</si>
  <si>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</si>
  <si>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</si>
  <si>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</si>
  <si>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</si>
  <si>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</si>
  <si>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</si>
  <si>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</si>
  <si>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</si>
  <si>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</si>
  <si>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</si>
  <si>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</si>
  <si>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</si>
  <si>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</si>
  <si>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</si>
  <si>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</si>
  <si>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</si>
  <si>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</si>
  <si>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</si>
  <si>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</si>
  <si>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</si>
  <si>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</si>
  <si>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</si>
  <si>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</si>
  <si>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</si>
  <si>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</si>
  <si>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</si>
  <si>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</si>
  <si>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</si>
  <si>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</si>
  <si>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</si>
  <si>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</si>
  <si>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</si>
  <si>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</si>
  <si>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</si>
  <si>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</si>
  <si>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</si>
  <si>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</si>
  <si>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</si>
  <si>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</si>
  <si>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</si>
  <si>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</si>
  <si>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</si>
  <si>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</si>
  <si>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</si>
  <si>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</si>
  <si>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</si>
  <si>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</si>
  <si>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</si>
  <si>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</si>
  <si>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</si>
  <si>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</si>
  <si>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</si>
  <si>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</si>
  <si>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</si>
  <si>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</si>
  <si>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</si>
  <si>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</si>
  <si>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</si>
  <si>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</si>
  <si>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</si>
  <si>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</si>
  <si>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</si>
  <si>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</si>
  <si>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</si>
  <si>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</si>
  <si>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</si>
  <si>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</si>
  <si>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</si>
  <si>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</si>
  <si>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</si>
  <si>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</si>
  <si>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</si>
  <si>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</si>
  <si>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</si>
  <si>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</si>
  <si>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</si>
  <si>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</si>
  <si>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</si>
  <si>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</si>
  <si>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</si>
  <si>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</si>
  <si>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</si>
  <si>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</si>
  <si>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</si>
  <si>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</si>
  <si>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</si>
  <si>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</si>
  <si>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</si>
  <si>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</si>
  <si>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</si>
  <si>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</si>
  <si>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</si>
  <si>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</si>
  <si>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</si>
  <si>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</si>
  <si>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</si>
  <si>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</si>
  <si>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</si>
  <si>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</si>
  <si>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</si>
  <si>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</si>
  <si>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</si>
  <si>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</si>
  <si>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</si>
  <si>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</si>
  <si>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</si>
  <si>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</si>
  <si>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</si>
  <si>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</si>
  <si>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</si>
  <si>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</si>
  <si>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</si>
  <si>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</si>
  <si>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</si>
  <si>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</si>
  <si>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</si>
  <si>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</si>
  <si>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</si>
  <si>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</si>
  <si>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</si>
  <si>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</si>
  <si>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</si>
  <si>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</si>
  <si>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</si>
  <si>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</si>
  <si>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</si>
  <si>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</si>
  <si>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</si>
  <si>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</si>
  <si>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</si>
  <si>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</si>
  <si>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</si>
  <si>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</si>
  <si>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</si>
  <si>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</si>
  <si>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</si>
  <si>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</si>
  <si>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</si>
  <si>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</si>
  <si>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</si>
  <si>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</si>
  <si>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</si>
  <si>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</si>
  <si>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</si>
  <si>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</si>
  <si>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</si>
  <si>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</si>
  <si>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</si>
  <si>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</si>
  <si>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</si>
  <si>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</si>
  <si>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</si>
  <si>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</si>
  <si>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</si>
  <si>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</si>
  <si>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</si>
  <si>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</si>
  <si>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</si>
  <si>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</si>
  <si>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</si>
  <si>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</si>
  <si>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</si>
  <si>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</si>
  <si>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</si>
  <si>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</si>
  <si>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</si>
  <si>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</si>
  <si>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</si>
  <si>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</si>
  <si>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</si>
  <si>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</si>
  <si>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</si>
  <si>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</si>
  <si>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</si>
  <si>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</si>
  <si>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</si>
  <si>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</si>
  <si>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</si>
  <si>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</si>
  <si>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</si>
  <si>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</si>
  <si>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</si>
  <si>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</si>
  <si>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</si>
  <si>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</si>
  <si>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</si>
  <si>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</si>
  <si>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</si>
  <si>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</si>
  <si>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</si>
  <si>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</si>
  <si>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</si>
  <si>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</si>
  <si>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</si>
  <si>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</si>
  <si>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</si>
  <si>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</si>
  <si>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</si>
  <si>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</si>
  <si>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</si>
  <si>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</si>
  <si>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</si>
  <si>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</si>
  <si>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</si>
  <si>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</si>
  <si>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</si>
  <si>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</si>
  <si>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</si>
  <si>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</si>
  <si>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</si>
  <si>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</si>
  <si>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</si>
  <si>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</si>
  <si>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</si>
  <si>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</si>
  <si>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</si>
  <si>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</si>
  <si>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</si>
  <si>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</si>
  <si>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</si>
  <si>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</si>
  <si>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</si>
  <si>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</si>
  <si>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</si>
  <si>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</si>
  <si>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</si>
  <si>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</si>
  <si>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</si>
  <si>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</si>
  <si>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</si>
  <si>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</si>
  <si>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</si>
  <si>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</si>
  <si>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</si>
  <si>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</si>
  <si>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</si>
  <si>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</si>
  <si>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</si>
  <si>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</si>
  <si>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</si>
  <si>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</si>
  <si>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</si>
  <si>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</si>
  <si>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</si>
  <si>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</si>
  <si>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</si>
  <si>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</si>
  <si>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</si>
  <si>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</si>
  <si>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</si>
  <si>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</si>
  <si>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</si>
  <si>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</si>
  <si>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</si>
  <si>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</si>
  <si>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</si>
  <si>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</si>
  <si>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</si>
  <si>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</si>
  <si>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</si>
  <si>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</si>
  <si>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</si>
  <si>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</si>
  <si>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</si>
  <si>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</si>
  <si>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</si>
  <si>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</si>
  <si>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</si>
  <si>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</si>
  <si>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</si>
  <si>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</si>
  <si>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</si>
  <si>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</si>
  <si>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</si>
  <si>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</si>
  <si>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</si>
  <si>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</si>
  <si>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</si>
  <si>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</si>
  <si>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</si>
  <si>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</si>
  <si>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</si>
  <si>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</si>
  <si>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</si>
  <si>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</si>
  <si>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</si>
  <si>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</si>
  <si>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</si>
  <si>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</si>
  <si>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</si>
  <si>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</si>
  <si>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</si>
  <si>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</si>
  <si>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</si>
  <si>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</si>
  <si>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</si>
  <si>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</si>
  <si>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</si>
  <si>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</si>
  <si>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</si>
  <si>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</si>
  <si>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</si>
  <si>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</si>
  <si>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</si>
  <si>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</si>
  <si>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</si>
  <si>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</si>
  <si>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</si>
  <si>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</si>
  <si>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</si>
  <si>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</si>
  <si>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</si>
  <si>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</si>
  <si>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</si>
  <si>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</si>
  <si>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</si>
  <si>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</si>
  <si>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</si>
  <si>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</si>
  <si>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</si>
  <si>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</si>
  <si>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</si>
  <si>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</si>
  <si>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</si>
  <si>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</si>
  <si>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</si>
  <si>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</si>
  <si>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</si>
  <si>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</si>
  <si>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</si>
  <si>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</si>
  <si>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</si>
  <si>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</si>
  <si>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</si>
  <si>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</si>
  <si>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</si>
  <si>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</si>
  <si>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</si>
  <si>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</si>
  <si>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</si>
  <si>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</si>
  <si>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</si>
  <si>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</si>
  <si>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</si>
  <si>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</si>
  <si>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</si>
  <si>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</si>
  <si>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</si>
  <si>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</si>
  <si>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</si>
  <si>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</si>
  <si>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</si>
  <si>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</si>
  <si>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</si>
  <si>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</si>
  <si>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</si>
  <si>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</si>
  <si>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</si>
  <si>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</si>
  <si>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</si>
  <si>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</si>
  <si>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</si>
  <si>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</si>
  <si>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</si>
  <si>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</si>
  <si>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</si>
  <si>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</si>
  <si>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</si>
  <si>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</si>
  <si>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</si>
  <si>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</si>
  <si>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</si>
  <si>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</si>
  <si>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</si>
  <si>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</si>
  <si>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</si>
  <si>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</si>
  <si>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</si>
  <si>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</si>
  <si>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</si>
  <si>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</si>
  <si>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</si>
  <si>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</si>
  <si>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</si>
  <si>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</si>
  <si>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</si>
  <si>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</si>
  <si>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</si>
  <si>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</si>
  <si>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</si>
  <si>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</si>
  <si>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</si>
  <si>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</si>
  <si>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</si>
  <si>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</si>
  <si>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</si>
  <si>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</si>
  <si>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</si>
  <si>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</si>
  <si>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</si>
  <si>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</si>
  <si>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</si>
  <si>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</si>
  <si>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</si>
  <si>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</si>
  <si>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</si>
  <si>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</si>
  <si>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</si>
  <si>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</si>
  <si>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</si>
  <si>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</si>
  <si>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</si>
  <si>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</si>
  <si>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</si>
  <si>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</si>
  <si>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</si>
  <si>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</si>
  <si>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</si>
  <si>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</si>
  <si>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</si>
  <si>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</si>
  <si>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</si>
  <si>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</si>
  <si>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</si>
  <si>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</si>
  <si>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</si>
  <si>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</si>
  <si>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</si>
  <si>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</si>
  <si>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</si>
  <si>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</si>
  <si>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</si>
  <si>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</si>
  <si>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</si>
  <si>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</si>
  <si>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</si>
  <si>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</si>
  <si>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</si>
  <si>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</si>
  <si>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</si>
  <si>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</si>
  <si>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</si>
  <si>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</si>
  <si>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</si>
  <si>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</si>
  <si>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</si>
  <si>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</si>
  <si>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</si>
  <si>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</si>
  <si>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</si>
  <si>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</si>
  <si>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</si>
  <si>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</si>
  <si>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</si>
  <si>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</si>
  <si>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</si>
  <si>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</si>
  <si>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</si>
  <si>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</si>
  <si>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</si>
  <si>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</si>
  <si>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</si>
  <si>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</si>
  <si>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</si>
  <si>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</si>
  <si>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</si>
  <si>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</si>
  <si>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</si>
  <si>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</si>
  <si>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</si>
  <si>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</si>
  <si>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</si>
  <si>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</si>
  <si>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</si>
  <si>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</si>
  <si>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</si>
  <si>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</si>
  <si>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</si>
  <si>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</si>
  <si>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</si>
  <si>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</si>
  <si>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</si>
  <si>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</si>
  <si>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</si>
  <si>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</si>
  <si>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</si>
  <si>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</si>
  <si>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</si>
  <si>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</si>
  <si>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</si>
  <si>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</si>
  <si>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</si>
  <si>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</si>
  <si>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</si>
  <si>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</si>
  <si>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</si>
  <si>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</si>
  <si>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</si>
  <si>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</si>
  <si>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</si>
  <si>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</si>
  <si>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</si>
  <si>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</si>
  <si>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</si>
  <si>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</si>
  <si>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</si>
  <si>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</si>
  <si>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</si>
  <si>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</si>
  <si>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</si>
  <si>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</si>
  <si>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</si>
  <si>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</si>
  <si>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</si>
  <si>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</si>
  <si>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</si>
  <si>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</si>
  <si>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</si>
  <si>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</si>
  <si>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</si>
  <si>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</si>
  <si>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</si>
  <si>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</si>
  <si>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</si>
  <si>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</si>
  <si>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</si>
  <si>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</si>
  <si>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</si>
  <si>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</si>
  <si>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</si>
  <si>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</si>
  <si>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</si>
  <si>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</si>
  <si>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</si>
  <si>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</si>
  <si>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</si>
  <si>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</si>
  <si>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</si>
  <si>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</si>
  <si>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</si>
  <si>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</si>
  <si>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</si>
  <si>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</si>
  <si>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</si>
  <si>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</si>
  <si>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</si>
  <si>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</si>
  <si>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</si>
  <si>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</si>
  <si>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</si>
  <si>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</si>
  <si>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</si>
  <si>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</si>
  <si>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</si>
  <si>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</si>
  <si>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</si>
  <si>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</si>
  <si>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</si>
  <si>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</si>
  <si>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</si>
  <si>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</si>
  <si>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</si>
  <si>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</si>
  <si>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</si>
  <si>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</si>
  <si>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</si>
  <si>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</si>
  <si>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</si>
  <si>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</si>
  <si>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</si>
  <si>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</si>
  <si>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</si>
  <si>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</si>
  <si>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</si>
  <si>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</si>
  <si>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</si>
  <si>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</si>
  <si>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</si>
  <si>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</si>
  <si>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</si>
  <si>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</si>
  <si>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</si>
  <si>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</si>
  <si>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</si>
  <si>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</si>
  <si>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</si>
  <si>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</si>
  <si>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</si>
  <si>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</si>
  <si>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</si>
  <si>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</si>
  <si>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</si>
  <si>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</si>
  <si>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</si>
  <si>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</si>
  <si>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</si>
  <si>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</si>
  <si>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</si>
  <si>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</si>
  <si>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</si>
  <si>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</si>
  <si>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</si>
  <si>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</si>
  <si>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</si>
  <si>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</si>
  <si>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</si>
  <si>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</si>
  <si>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</si>
  <si>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</si>
  <si>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</si>
  <si>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</si>
  <si>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</si>
  <si>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</si>
  <si>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</si>
  <si>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</si>
  <si>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</si>
  <si>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</si>
  <si>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</si>
  <si>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</si>
  <si>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</si>
  <si>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</si>
  <si>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</si>
  <si>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</si>
  <si>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</si>
  <si>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</si>
  <si>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</si>
  <si>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</si>
  <si>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</si>
  <si>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</si>
  <si>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</si>
  <si>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</si>
  <si>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</si>
  <si>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</si>
  <si>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</si>
  <si>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</si>
  <si>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</si>
  <si>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</si>
  <si>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</si>
  <si>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</si>
  <si>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</si>
  <si>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</si>
  <si>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</si>
  <si>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</si>
  <si>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</si>
  <si>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</si>
  <si>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</si>
  <si>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</si>
  <si>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</si>
  <si>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</si>
  <si>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</si>
  <si>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</si>
  <si>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</si>
  <si>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</si>
  <si>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</si>
  <si>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</si>
  <si>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</si>
  <si>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</si>
  <si>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</si>
  <si>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</si>
  <si>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</si>
  <si>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</si>
  <si>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</si>
  <si>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</si>
  <si>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</si>
  <si>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</si>
  <si>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</si>
  <si>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</si>
  <si>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</si>
  <si>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</si>
  <si>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</si>
  <si>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</si>
  <si>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</si>
  <si>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</si>
  <si>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</si>
  <si>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</si>
  <si>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</si>
  <si>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</si>
  <si>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</si>
  <si>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</si>
  <si>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</si>
  <si>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</si>
  <si>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</si>
  <si>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</si>
  <si>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</si>
  <si>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</si>
  <si>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</si>
  <si>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</si>
  <si>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</si>
  <si>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</si>
  <si>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</si>
  <si>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</si>
  <si>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</si>
  <si>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</si>
  <si>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</si>
  <si>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</si>
  <si>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</si>
  <si>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</si>
  <si>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</si>
  <si>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</si>
  <si>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</si>
  <si>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</si>
  <si>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</si>
  <si>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</si>
  <si>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</si>
  <si>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</si>
  <si>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</si>
  <si>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</si>
  <si>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</si>
  <si>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</si>
  <si>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</si>
  <si>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</si>
  <si>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</si>
  <si>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</si>
  <si>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</si>
  <si>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</si>
  <si>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</si>
  <si>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</si>
  <si>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</si>
  <si>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</si>
  <si>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</si>
  <si>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</si>
  <si>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</si>
  <si>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</si>
  <si>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</si>
  <si>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</si>
  <si>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</si>
  <si>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</si>
  <si>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</si>
  <si>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</si>
  <si>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</si>
  <si>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</si>
  <si>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</si>
  <si>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</si>
  <si>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</si>
  <si>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</si>
  <si>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</si>
  <si>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</si>
  <si>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</si>
  <si>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</si>
  <si>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</si>
  <si>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</si>
  <si>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</si>
  <si>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</si>
  <si>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</si>
  <si>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</si>
  <si>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</si>
  <si>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</si>
  <si>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</si>
  <si>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</si>
  <si>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</si>
  <si>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</si>
  <si>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</si>
  <si>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</si>
  <si>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</si>
  <si>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</si>
  <si>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</si>
  <si>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</si>
  <si>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</si>
  <si>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</si>
  <si>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</si>
  <si>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</si>
  <si>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</si>
  <si>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</si>
  <si>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</si>
  <si>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</si>
  <si>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</si>
  <si>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</si>
  <si>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</si>
  <si>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</si>
  <si>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</si>
  <si>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</si>
  <si>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</si>
  <si>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</si>
  <si>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</si>
  <si>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</si>
  <si>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</si>
  <si>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</si>
  <si>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</si>
  <si>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</si>
  <si>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</si>
  <si>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</si>
  <si>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</si>
  <si>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</si>
  <si>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</si>
  <si>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</si>
  <si>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</si>
  <si>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</si>
  <si>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</si>
  <si>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</si>
  <si>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</si>
  <si>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</si>
  <si>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</si>
  <si>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</si>
  <si>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</si>
  <si>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</si>
  <si>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</si>
  <si>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</si>
  <si>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</si>
  <si>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</si>
  <si>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</si>
  <si>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</si>
  <si>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</si>
  <si>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</si>
  <si>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</si>
  <si>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</si>
  <si>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</si>
  <si>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</si>
  <si>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</si>
  <si>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</si>
  <si>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</si>
  <si>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</si>
  <si>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</si>
  <si>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</si>
  <si>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</si>
  <si>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</si>
  <si>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</si>
  <si>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</si>
  <si>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</si>
  <si>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</si>
  <si>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</si>
  <si>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</si>
  <si>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</si>
  <si>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</si>
  <si>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</si>
  <si>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</si>
  <si>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</si>
  <si>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</si>
  <si>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</si>
  <si>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</si>
  <si>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</si>
  <si>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</si>
  <si>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</si>
  <si>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</si>
  <si>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</si>
  <si>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</si>
  <si>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</si>
  <si>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</si>
  <si>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</si>
  <si>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</si>
  <si>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</si>
  <si>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</si>
  <si>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</si>
  <si>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</si>
  <si>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</si>
  <si>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</si>
  <si>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</si>
  <si>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</si>
  <si>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</si>
  <si>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</si>
  <si>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</si>
  <si>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</si>
  <si>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</si>
  <si>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</si>
  <si>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</si>
  <si>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</si>
  <si>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</si>
  <si>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</si>
  <si>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</si>
  <si>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</si>
  <si>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</si>
  <si>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</si>
  <si>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</si>
  <si>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</si>
  <si>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</si>
  <si>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</si>
  <si>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</si>
  <si>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</si>
  <si>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</si>
  <si>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</si>
  <si>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</si>
  <si>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</si>
  <si>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</si>
  <si>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</si>
  <si>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</si>
  <si>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</si>
  <si>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</si>
  <si>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</si>
  <si>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</si>
  <si>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</si>
  <si>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</si>
  <si>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</si>
  <si>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</si>
  <si>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</si>
  <si>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</si>
  <si>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</si>
  <si>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</si>
  <si>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</si>
  <si>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</si>
  <si>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</si>
  <si>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</si>
  <si>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</si>
  <si>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</si>
  <si>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</si>
  <si>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</si>
  <si>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</si>
  <si>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</si>
  <si>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</si>
  <si>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</si>
  <si>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</si>
  <si>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</si>
  <si>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</si>
  <si>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</si>
  <si>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</si>
  <si>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</si>
  <si>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</si>
  <si>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</si>
  <si>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</si>
  <si>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</si>
  <si>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</si>
  <si>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</si>
  <si>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</si>
  <si>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</si>
  <si>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</si>
  <si>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</si>
  <si>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</si>
  <si>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</si>
  <si>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</si>
  <si>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</si>
  <si>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</si>
  <si>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</si>
  <si>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</si>
  <si>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</si>
  <si>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</si>
  <si>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</si>
  <si>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</si>
  <si>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</si>
  <si>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</si>
  <si>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</si>
  <si>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</si>
  <si>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</si>
  <si>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</si>
  <si>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</si>
  <si>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</si>
  <si>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</si>
  <si>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</si>
  <si>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</si>
  <si>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</si>
  <si>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</si>
  <si>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</si>
  <si>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</si>
  <si>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</si>
  <si>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</si>
  <si>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</si>
  <si>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</si>
  <si>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</si>
  <si>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</si>
  <si>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</si>
  <si>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</si>
  <si>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</si>
  <si>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</si>
  <si>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</si>
  <si>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</si>
  <si>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</si>
  <si>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</si>
  <si>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</si>
  <si>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</si>
  <si>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</si>
  <si>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</si>
  <si>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</si>
  <si>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</si>
  <si>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</si>
  <si>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</si>
  <si>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</si>
  <si>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</si>
  <si>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</si>
  <si>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</si>
  <si>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</si>
  <si>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</si>
  <si>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</si>
  <si>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</si>
  <si>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</si>
  <si>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</si>
  <si>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</si>
  <si>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</si>
  <si>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</si>
  <si>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</si>
  <si>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</si>
  <si>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</si>
  <si>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</si>
  <si>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</si>
  <si>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</si>
  <si>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</si>
  <si>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</si>
  <si>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</si>
  <si>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</si>
  <si>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</si>
  <si>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</si>
  <si>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</si>
  <si>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</si>
  <si>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</si>
  <si>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</si>
  <si>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</si>
  <si>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</si>
  <si>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</si>
  <si>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</si>
  <si>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</si>
  <si>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</si>
  <si>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</si>
  <si>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</si>
  <si>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</si>
  <si>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</si>
  <si>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</si>
  <si>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</si>
  <si>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</si>
  <si>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</si>
  <si>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</si>
  <si>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</si>
  <si>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</si>
  <si>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</si>
  <si>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</si>
  <si>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</si>
  <si>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</si>
  <si>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</si>
  <si>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</si>
  <si>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</si>
  <si>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</si>
  <si>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</si>
  <si>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</si>
  <si>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</si>
  <si>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</si>
  <si>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</si>
  <si>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</si>
  <si>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</si>
  <si>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</si>
  <si>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</si>
  <si>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</si>
  <si>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</si>
  <si>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</si>
  <si>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</si>
  <si>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</si>
  <si>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</si>
  <si>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</si>
  <si>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</si>
  <si>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</si>
  <si>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</si>
  <si>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</si>
  <si>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</si>
  <si>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</si>
  <si>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</si>
  <si>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</si>
  <si>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</si>
  <si>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</si>
  <si>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</si>
  <si>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</si>
  <si>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</si>
  <si>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</si>
  <si>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</si>
  <si>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</si>
  <si>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</si>
  <si>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</si>
  <si>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</si>
  <si>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</si>
  <si>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</si>
  <si>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</si>
  <si>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</si>
  <si>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</si>
  <si>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</si>
  <si>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</si>
  <si>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</si>
  <si>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</si>
  <si>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</si>
  <si>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</si>
  <si>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</si>
  <si>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</si>
  <si>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</si>
  <si>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</si>
  <si>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</si>
  <si>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</si>
  <si>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</si>
  <si>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</si>
  <si>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</si>
  <si>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</si>
  <si>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</si>
  <si>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</si>
  <si>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</si>
  <si>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</si>
  <si>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</si>
  <si>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</si>
  <si>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</si>
  <si>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</si>
  <si>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</si>
  <si>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</si>
  <si>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</si>
  <si>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</si>
  <si>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</si>
  <si>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</si>
  <si>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</si>
  <si>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</si>
  <si>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</si>
  <si>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</si>
  <si>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</si>
  <si>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</si>
  <si>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</si>
  <si>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</si>
  <si>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</si>
  <si>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</si>
  <si>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</si>
  <si>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</si>
  <si>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</si>
  <si>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</si>
  <si>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</si>
  <si>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</si>
  <si>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</si>
  <si>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</si>
  <si>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</si>
  <si>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</si>
  <si>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</si>
  <si>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</si>
  <si>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</si>
  <si>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</si>
  <si>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</si>
  <si>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</si>
  <si>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</si>
  <si>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</si>
  <si>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</si>
  <si>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</si>
  <si>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</si>
  <si>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</si>
  <si>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</si>
  <si>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</si>
  <si>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</si>
  <si>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</si>
  <si>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</si>
  <si>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</si>
  <si>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</si>
  <si>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</si>
  <si>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</si>
  <si>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</si>
  <si>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</si>
  <si>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</si>
  <si>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</si>
  <si>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</si>
  <si>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</si>
  <si>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</si>
  <si>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</si>
  <si>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</si>
  <si>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</si>
  <si>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</si>
  <si>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</si>
  <si>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</si>
  <si>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</si>
  <si>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</si>
  <si>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</si>
  <si>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</si>
  <si>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</si>
  <si>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</si>
  <si>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</si>
  <si>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</si>
  <si>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</si>
  <si>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</si>
  <si>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</si>
  <si>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</si>
  <si>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</si>
  <si>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</si>
  <si>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</si>
  <si>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</si>
  <si>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</si>
  <si>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</si>
  <si>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</si>
  <si>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</si>
  <si>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</si>
  <si>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</si>
  <si>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</si>
  <si>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</si>
  <si>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</si>
  <si>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</si>
  <si>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</si>
  <si>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</si>
  <si>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</si>
  <si>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</si>
  <si>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</si>
  <si>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</si>
  <si>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</si>
  <si>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</si>
  <si>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</si>
  <si>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</si>
  <si>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</si>
  <si>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</si>
  <si>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</si>
  <si>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</si>
  <si>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</si>
  <si>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</si>
  <si>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</si>
  <si>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</si>
  <si>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</si>
  <si>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</si>
  <si>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</si>
  <si>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</si>
  <si>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</si>
  <si>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</si>
  <si>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</si>
  <si>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</si>
  <si>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</si>
  <si>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</si>
  <si>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</si>
  <si>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</si>
  <si>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</si>
  <si>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</si>
  <si>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</si>
  <si>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</si>
  <si>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</si>
  <si>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</si>
  <si>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</si>
  <si>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</si>
  <si>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</si>
  <si>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</si>
  <si>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</si>
  <si>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</si>
  <si>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</si>
  <si>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</si>
  <si>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</si>
  <si>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</si>
  <si>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</si>
  <si>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</si>
  <si>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</si>
  <si>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</si>
  <si>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</si>
  <si>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</si>
  <si>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</si>
  <si>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</si>
  <si>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</si>
  <si>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</si>
  <si>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</si>
  <si>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</si>
  <si>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</si>
  <si>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</si>
  <si>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</si>
  <si>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</si>
  <si>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</si>
  <si>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</si>
  <si>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</si>
  <si>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</si>
  <si>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</si>
  <si>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</si>
  <si>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</si>
  <si>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</si>
  <si>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</si>
  <si>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</si>
  <si>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</si>
  <si>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</si>
  <si>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</si>
  <si>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</si>
  <si>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</si>
  <si>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</si>
  <si>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</si>
  <si>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</si>
  <si>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</si>
  <si>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</si>
  <si>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</si>
  <si>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</si>
  <si>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</si>
  <si>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</si>
  <si>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</si>
  <si>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</si>
  <si>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</si>
  <si>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</si>
  <si>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</si>
  <si>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</si>
  <si>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</si>
  <si>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</si>
  <si>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</si>
  <si>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</si>
  <si>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</si>
  <si>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</si>
  <si>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</si>
  <si>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</si>
  <si>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</si>
  <si>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</si>
  <si>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</si>
  <si>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</si>
  <si>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</si>
  <si>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</si>
  <si>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</si>
  <si>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</si>
  <si>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</si>
  <si>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</si>
  <si>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</si>
  <si>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</si>
  <si>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</si>
  <si>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</si>
  <si>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</si>
  <si>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</si>
  <si>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</si>
  <si>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</si>
  <si>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</si>
  <si>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</si>
  <si>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</si>
  <si>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</si>
  <si>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</si>
  <si>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</si>
  <si>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</si>
  <si>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</si>
  <si>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</si>
  <si>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</si>
  <si>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</si>
  <si>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</si>
  <si>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</si>
  <si>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</si>
  <si>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</si>
  <si>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</si>
  <si>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</si>
  <si>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</si>
  <si>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</si>
  <si>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</si>
  <si>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</si>
  <si>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</si>
  <si>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</si>
  <si>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</si>
  <si>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</si>
  <si>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</si>
  <si>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</si>
  <si>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</si>
  <si>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</si>
  <si>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</si>
  <si>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</si>
  <si>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</si>
  <si>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</si>
  <si>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</si>
  <si>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</si>
  <si>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</si>
  <si>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</si>
  <si>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</si>
  <si>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</si>
  <si>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</si>
  <si>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</si>
  <si>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</si>
  <si>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</si>
  <si>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</si>
  <si>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</si>
  <si>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</si>
  <si>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</si>
  <si>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</si>
  <si>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</si>
  <si>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</si>
  <si>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</si>
  <si>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</si>
  <si>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</si>
  <si>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</si>
  <si>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</si>
  <si>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</si>
  <si>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</si>
  <si>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</si>
  <si>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</si>
  <si>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</si>
  <si>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</si>
  <si>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</si>
  <si>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</si>
  <si>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</si>
  <si>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</si>
  <si>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</si>
  <si>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</si>
  <si>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</si>
  <si>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</si>
  <si>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</si>
  <si>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</si>
  <si>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</si>
  <si>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</si>
  <si>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</si>
  <si>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</si>
  <si>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</si>
  <si>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</si>
  <si>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</si>
  <si>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</si>
  <si>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</si>
  <si>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</si>
  <si>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</si>
  <si>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</si>
  <si>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</si>
  <si>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</si>
  <si>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</si>
  <si>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</si>
  <si>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</si>
  <si>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</si>
  <si>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</si>
  <si>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</si>
  <si>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</si>
  <si>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</si>
  <si>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</si>
  <si>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</si>
  <si>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</si>
  <si>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</si>
  <si>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</si>
  <si>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</si>
  <si>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</si>
  <si>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</si>
  <si>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</si>
  <si>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</si>
  <si>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</si>
  <si>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</si>
  <si>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</si>
  <si>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</si>
  <si>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</si>
  <si>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</si>
  <si>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</si>
  <si>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</si>
  <si>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</si>
  <si>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</si>
  <si>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</si>
  <si>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</si>
  <si>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</si>
  <si>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</si>
  <si>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</si>
  <si>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</si>
  <si>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</si>
  <si>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</si>
  <si>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</si>
  <si>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</si>
  <si>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</si>
  <si>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</si>
  <si>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</si>
  <si>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</si>
  <si>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</si>
  <si>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</si>
  <si>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</si>
  <si>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</si>
  <si>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</si>
  <si>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</si>
  <si>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</si>
  <si>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</si>
  <si>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</si>
  <si>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</si>
  <si>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</si>
  <si>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</si>
  <si>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</si>
  <si>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</si>
  <si>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</si>
  <si>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</si>
  <si>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</si>
  <si>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</si>
  <si>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</si>
  <si>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</si>
  <si>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</si>
  <si>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</si>
  <si>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</si>
  <si>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</si>
  <si>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</si>
  <si>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</si>
  <si>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</si>
  <si>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</si>
  <si>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</si>
  <si>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</si>
  <si>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</si>
  <si>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</si>
  <si>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</si>
  <si>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</si>
  <si>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</si>
  <si>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</si>
  <si>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</si>
  <si>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</si>
  <si>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</si>
  <si>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</si>
  <si>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</si>
  <si>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</si>
  <si>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</si>
  <si>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</si>
  <si>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</si>
  <si>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</si>
  <si>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</si>
  <si>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</si>
  <si>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</si>
  <si>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</si>
  <si>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</si>
  <si>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</si>
  <si>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</si>
  <si>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</si>
  <si>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</si>
  <si>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</si>
  <si>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</si>
  <si>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</si>
  <si>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</si>
  <si>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</si>
  <si>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</si>
  <si>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</si>
  <si>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</si>
  <si>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</si>
  <si>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</si>
  <si>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</si>
  <si>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</si>
  <si>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</si>
  <si>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</si>
  <si>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</si>
  <si>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</si>
  <si>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</si>
  <si>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</si>
  <si>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</si>
  <si>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</si>
  <si>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</si>
  <si>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</si>
  <si>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</si>
  <si>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</si>
  <si>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</si>
  <si>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</si>
  <si>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</si>
  <si>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</si>
  <si>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</si>
  <si>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</si>
  <si>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</si>
  <si>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</si>
  <si>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</si>
  <si>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</si>
  <si>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</si>
  <si>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</si>
  <si>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</si>
  <si>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</si>
  <si>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</si>
  <si>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</si>
  <si>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</si>
  <si>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</si>
  <si>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</si>
  <si>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</si>
  <si>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</si>
  <si>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</si>
  <si>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</si>
  <si>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</si>
  <si>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</si>
  <si>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</si>
  <si>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</si>
  <si>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</si>
  <si>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</si>
  <si>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</si>
  <si>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</si>
  <si>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</si>
  <si>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</si>
  <si>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</si>
  <si>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</si>
  <si>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</si>
  <si>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</si>
  <si>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</si>
  <si>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</si>
  <si>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</si>
  <si>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</si>
  <si>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</si>
  <si>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</si>
  <si>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</si>
  <si>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</si>
  <si>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</si>
  <si>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</si>
  <si>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</si>
  <si>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</si>
  <si>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</si>
  <si>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</si>
  <si>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</si>
  <si>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</si>
  <si>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</si>
  <si>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</si>
  <si>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</si>
  <si>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</si>
  <si>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</si>
  <si>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</si>
  <si>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</si>
  <si>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</si>
  <si>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</si>
  <si>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</si>
  <si>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</si>
  <si>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</si>
  <si>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</si>
  <si>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</si>
  <si>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</si>
  <si>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</si>
  <si>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</si>
  <si>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</si>
  <si>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</si>
  <si>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</si>
  <si>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</si>
  <si>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</si>
  <si>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</si>
  <si>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</si>
  <si>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</si>
  <si>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</si>
  <si>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</si>
  <si>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</si>
  <si>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</si>
  <si>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</si>
  <si>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</si>
  <si>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</si>
  <si>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</si>
  <si>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</si>
  <si>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</si>
  <si>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</si>
  <si>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</si>
  <si>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</si>
  <si>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</si>
  <si>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</si>
  <si>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</si>
  <si>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</si>
  <si>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</si>
  <si>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</si>
  <si>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</si>
  <si>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</si>
  <si>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</si>
  <si>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</si>
  <si>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</si>
  <si>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</si>
  <si>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</si>
  <si>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</si>
  <si>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</si>
  <si>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</si>
  <si>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</si>
  <si>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</si>
  <si>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</si>
  <si>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</si>
  <si>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</si>
  <si>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</si>
  <si>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</si>
  <si>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</si>
  <si>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</si>
  <si>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</si>
  <si>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</si>
  <si>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</si>
  <si>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</si>
  <si>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</si>
  <si>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</si>
  <si>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</si>
  <si>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</si>
  <si>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</si>
  <si>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</si>
  <si>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</si>
  <si>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</si>
  <si>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</si>
  <si>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</si>
  <si>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</si>
  <si>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</si>
  <si>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</si>
  <si>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</si>
  <si>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</si>
  <si>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</si>
  <si>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</si>
  <si>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</si>
  <si>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</si>
  <si>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</si>
  <si>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</si>
  <si>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</si>
  <si>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</si>
  <si>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</si>
  <si>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</si>
  <si>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</si>
  <si>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</si>
  <si>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</si>
  <si>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</si>
  <si>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</si>
  <si>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</si>
  <si>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</si>
  <si>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</si>
  <si>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</si>
  <si>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</si>
  <si>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</si>
  <si>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</si>
  <si>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</si>
  <si>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</si>
  <si>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</si>
  <si>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</si>
  <si>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</si>
  <si>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</si>
  <si>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</si>
  <si>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</si>
  <si>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</si>
  <si>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</si>
  <si>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</si>
  <si>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</si>
  <si>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</si>
  <si>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</si>
  <si>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</si>
  <si>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</si>
  <si>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</si>
  <si>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</si>
  <si>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</si>
  <si>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</si>
  <si>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</si>
  <si>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</si>
  <si>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</si>
  <si>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</si>
  <si>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</si>
  <si>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</si>
  <si>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</si>
  <si>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</si>
  <si>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</si>
  <si>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</si>
  <si>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</si>
  <si>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</si>
  <si>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</si>
  <si>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</si>
  <si>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</si>
  <si>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</si>
  <si>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</si>
  <si>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</si>
  <si>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</si>
  <si>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</si>
  <si>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</si>
  <si>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</si>
  <si>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</si>
  <si>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</si>
  <si>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</si>
  <si>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</si>
  <si>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</si>
  <si>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</si>
  <si>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</si>
  <si>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</si>
  <si>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</si>
  <si>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</si>
  <si>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</si>
  <si>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</si>
  <si>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</si>
  <si>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</si>
  <si>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</si>
  <si>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</si>
  <si>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</si>
  <si>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</si>
  <si>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</si>
  <si>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</si>
  <si>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</si>
  <si>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</si>
  <si>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</si>
  <si>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</si>
  <si>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</si>
  <si>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</si>
  <si>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</si>
  <si>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</si>
  <si>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</si>
  <si>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</si>
  <si>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</si>
  <si>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</si>
  <si>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</si>
  <si>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</si>
  <si>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</si>
  <si>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</si>
  <si>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</si>
  <si>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</si>
  <si>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</si>
  <si>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</si>
  <si>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</si>
  <si>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</si>
  <si>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</si>
  <si>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</si>
  <si>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</si>
  <si>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</si>
  <si>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</si>
  <si>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</si>
  <si>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</si>
  <si>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</si>
  <si>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</si>
  <si>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</si>
  <si>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</si>
  <si>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</si>
  <si>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</si>
  <si>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</si>
  <si>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</si>
  <si>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</si>
  <si>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</si>
  <si>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</si>
  <si>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</si>
  <si>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</si>
  <si>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</si>
  <si>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</si>
  <si>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</si>
  <si>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</si>
  <si>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</si>
  <si>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</si>
  <si>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</si>
  <si>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</si>
  <si>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</si>
  <si>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</si>
  <si>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</si>
  <si>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</si>
  <si>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</si>
  <si>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</si>
  <si>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</si>
  <si>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</si>
  <si>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</si>
  <si>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</si>
  <si>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</si>
  <si>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</si>
  <si>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</si>
  <si>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</si>
  <si>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</si>
  <si>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</si>
  <si>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</si>
  <si>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</si>
  <si>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</si>
  <si>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</si>
  <si>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</si>
  <si>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</si>
  <si>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</si>
  <si>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</si>
  <si>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</si>
  <si>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</si>
  <si>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</si>
  <si>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</si>
  <si>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</si>
  <si>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</si>
  <si>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</si>
  <si>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</si>
  <si>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</si>
  <si>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</si>
  <si>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</si>
  <si>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</si>
  <si>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</si>
  <si>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</si>
  <si>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</si>
  <si>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</si>
  <si>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</si>
  <si>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</si>
  <si>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</si>
  <si>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</si>
  <si>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</si>
  <si>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</si>
  <si>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</si>
  <si>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</si>
  <si>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</si>
  <si>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</si>
  <si>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</si>
  <si>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</si>
  <si>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</si>
  <si>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</si>
  <si>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</si>
  <si>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</si>
  <si>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</si>
  <si>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</si>
  <si>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</si>
  <si>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</si>
  <si>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</si>
  <si>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</si>
  <si>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</si>
  <si>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</si>
  <si>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</si>
  <si>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</si>
  <si>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</si>
  <si>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</si>
  <si>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</si>
  <si>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</si>
  <si>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</si>
  <si>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</si>
  <si>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</si>
  <si>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</si>
  <si>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</si>
  <si>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</si>
  <si>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</si>
  <si>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</si>
  <si>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</si>
  <si>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</si>
  <si>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</si>
  <si>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</si>
  <si>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</si>
  <si>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</si>
  <si>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</si>
  <si>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</si>
  <si>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</si>
  <si>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</si>
  <si>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</si>
  <si>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</si>
  <si>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</si>
  <si>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</si>
  <si>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</si>
  <si>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</si>
  <si>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</si>
  <si>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</si>
  <si>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</si>
  <si>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</si>
  <si>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</si>
  <si>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</si>
  <si>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</si>
  <si>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</si>
  <si>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</si>
  <si>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</si>
  <si>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</si>
  <si>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</si>
  <si>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</si>
  <si>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</si>
  <si>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</si>
  <si>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</si>
  <si>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</si>
  <si>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</si>
  <si>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</si>
  <si>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</si>
  <si>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</si>
  <si>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</si>
  <si>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</si>
  <si>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</si>
  <si>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</si>
  <si>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</si>
  <si>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</si>
  <si>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</si>
  <si>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</si>
  <si>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</si>
  <si>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</si>
  <si>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</si>
  <si>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</si>
  <si>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</si>
  <si>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</si>
  <si>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</si>
  <si>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</si>
  <si>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</si>
  <si>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</si>
  <si>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</si>
  <si>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</si>
  <si>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</si>
  <si>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</si>
  <si>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</si>
  <si>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</si>
  <si>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</si>
  <si>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</si>
  <si>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</si>
  <si>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</si>
  <si>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</si>
  <si>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</si>
  <si>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</si>
  <si>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</si>
  <si>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</si>
  <si>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</si>
  <si>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</si>
  <si>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</si>
  <si>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</si>
  <si>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</si>
  <si>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</si>
  <si>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</si>
  <si>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</si>
  <si>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</si>
  <si>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</si>
  <si>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</si>
  <si>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</si>
  <si>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</si>
  <si>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</si>
  <si>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</si>
  <si>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</si>
  <si>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</si>
  <si>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</si>
  <si>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</si>
  <si>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</si>
  <si>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</si>
  <si>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</si>
  <si>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</si>
  <si>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</si>
  <si>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</si>
  <si>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</si>
  <si>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</si>
  <si>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</si>
  <si>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</si>
  <si>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</si>
  <si>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</si>
  <si>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</si>
  <si>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</si>
  <si>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</si>
  <si>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</si>
  <si>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</si>
  <si>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</si>
  <si>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</si>
  <si>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</si>
  <si>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</si>
  <si>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</si>
  <si>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</si>
  <si>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</si>
  <si>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</si>
  <si>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</si>
  <si>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</si>
  <si>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</si>
  <si>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</si>
  <si>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</si>
  <si>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</si>
  <si>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</si>
  <si>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</si>
  <si>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</si>
  <si>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</si>
  <si>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</si>
  <si>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</si>
  <si>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</si>
  <si>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</si>
  <si>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</si>
  <si>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</si>
  <si>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</si>
  <si>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</si>
  <si>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</si>
  <si>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</si>
  <si>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</si>
  <si>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</si>
  <si>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</si>
  <si>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</si>
  <si>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</si>
  <si>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</si>
  <si>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</si>
  <si>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</si>
  <si>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</si>
  <si>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</si>
  <si>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</si>
  <si>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</si>
  <si>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</si>
  <si>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</si>
  <si>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</si>
  <si>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</si>
  <si>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</si>
  <si>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</si>
  <si>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</si>
  <si>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</si>
  <si>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</si>
  <si>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</si>
  <si>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</si>
  <si>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</si>
  <si>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</si>
  <si>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</si>
  <si>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</si>
  <si>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</si>
  <si>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</si>
  <si>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</si>
  <si>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</si>
  <si>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</si>
  <si>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</si>
  <si>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</si>
  <si>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</si>
  <si>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</si>
  <si>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</si>
  <si>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</si>
  <si>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</si>
  <si>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</si>
  <si>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</si>
  <si>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</si>
  <si>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</si>
  <si>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</si>
  <si>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</si>
  <si>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</si>
  <si>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</si>
  <si>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</si>
  <si>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</si>
  <si>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</si>
  <si>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</si>
  <si>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</si>
  <si>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</si>
  <si>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</si>
  <si>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</si>
  <si>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</si>
  <si>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</si>
  <si>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</si>
  <si>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</si>
  <si>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</si>
  <si>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</si>
  <si>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</si>
  <si>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</si>
  <si>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</si>
  <si>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</si>
  <si>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</si>
  <si>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</si>
  <si>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</si>
  <si>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</si>
  <si>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</si>
  <si>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</si>
  <si>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</si>
  <si>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</si>
  <si>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</si>
  <si>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</si>
  <si>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</si>
  <si>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</si>
  <si>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</si>
  <si>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</si>
  <si>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</si>
  <si>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</si>
  <si>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</si>
  <si>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</si>
  <si>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</si>
  <si>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</si>
  <si>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</si>
  <si>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</si>
  <si>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</si>
  <si>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</si>
  <si>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</si>
  <si>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</si>
  <si>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</si>
  <si>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</si>
  <si>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</si>
  <si>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</si>
  <si>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</si>
  <si>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</si>
  <si>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</si>
  <si>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</si>
  <si>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</si>
  <si>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</si>
  <si>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</si>
  <si>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</si>
  <si>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</si>
  <si>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</si>
  <si>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</si>
  <si>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</si>
  <si>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</si>
  <si>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</si>
  <si>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</si>
  <si>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</si>
  <si>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</si>
  <si>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</si>
  <si>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</si>
  <si>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</si>
  <si>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</si>
  <si>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</si>
  <si>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</si>
  <si>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</si>
  <si>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</si>
  <si>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</si>
  <si>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</si>
  <si>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</si>
  <si>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</si>
  <si>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</si>
  <si>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</si>
  <si>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</si>
  <si>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</si>
  <si>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</si>
  <si>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</si>
  <si>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</si>
  <si>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</si>
  <si>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</si>
  <si>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</si>
  <si>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</si>
  <si>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</si>
  <si>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</si>
  <si>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</si>
  <si>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</si>
  <si>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</si>
  <si>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</si>
  <si>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</si>
  <si>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</si>
  <si>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</si>
  <si>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</si>
  <si>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</si>
  <si>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</si>
  <si>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</si>
  <si>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</si>
  <si>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</si>
  <si>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</si>
  <si>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</si>
  <si>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</si>
  <si>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</si>
  <si>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</si>
  <si>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</si>
  <si>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</si>
  <si>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</si>
  <si>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</si>
  <si>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</si>
  <si>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</si>
  <si>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</si>
  <si>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</si>
  <si>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</si>
  <si>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</si>
  <si>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</si>
  <si>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</si>
  <si>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</si>
  <si>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</si>
  <si>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</si>
  <si>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</si>
  <si>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</si>
  <si>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</si>
  <si>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</si>
  <si>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</si>
  <si>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</si>
  <si>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</si>
  <si>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</si>
  <si>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</si>
  <si>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</si>
  <si>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</si>
  <si>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</si>
  <si>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</si>
  <si>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</si>
  <si>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</si>
  <si>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</si>
  <si>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</si>
  <si>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</si>
  <si>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</si>
  <si>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</si>
  <si>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</si>
  <si>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</si>
  <si>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</si>
  <si>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</si>
  <si>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</si>
  <si>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</si>
  <si>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</si>
  <si>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</si>
  <si>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</si>
  <si>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</si>
  <si>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</si>
  <si>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</si>
  <si>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</si>
  <si>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</si>
  <si>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</si>
  <si>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</si>
  <si>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</si>
  <si>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</si>
  <si>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</si>
  <si>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</si>
  <si>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</si>
  <si>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</si>
  <si>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</si>
  <si>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</si>
  <si>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</si>
  <si>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</si>
  <si>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</si>
  <si>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</si>
  <si>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</si>
  <si>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</si>
  <si>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</si>
  <si>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</si>
  <si>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</si>
  <si>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</si>
  <si>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</si>
  <si>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</si>
  <si>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</si>
  <si>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</si>
  <si>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</si>
  <si>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</si>
  <si>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</si>
  <si>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</si>
  <si>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</si>
  <si>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</si>
  <si>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</si>
  <si>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</si>
  <si>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</si>
  <si>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</si>
  <si>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</si>
  <si>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</si>
  <si>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</si>
  <si>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</si>
  <si>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</si>
  <si>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</si>
  <si>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</si>
  <si>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</si>
  <si>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</si>
  <si>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</si>
  <si>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</si>
  <si>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</si>
  <si>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</si>
  <si>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</si>
  <si>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</si>
  <si>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</si>
  <si>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</si>
  <si>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</si>
  <si>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</si>
  <si>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</si>
  <si>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</si>
  <si>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</si>
  <si>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</si>
  <si>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</si>
  <si>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</si>
  <si>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</si>
  <si>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</si>
  <si>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</si>
  <si>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</si>
  <si>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</si>
  <si>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</si>
  <si>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</si>
  <si>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</si>
  <si>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</si>
  <si>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</si>
  <si>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</si>
  <si>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</si>
  <si>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</si>
  <si>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</si>
  <si>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</si>
  <si>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</si>
  <si>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</si>
  <si>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</si>
  <si>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</si>
  <si>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</si>
  <si>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</si>
  <si>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</si>
  <si>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</si>
  <si>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</si>
  <si>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</si>
  <si>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</si>
  <si>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</si>
  <si>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</si>
  <si>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</si>
  <si>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</si>
  <si>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</si>
  <si>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</si>
  <si>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</si>
  <si>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</si>
  <si>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</si>
  <si>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</si>
  <si>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</si>
  <si>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</si>
  <si>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</si>
  <si>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</si>
  <si>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</si>
  <si>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</si>
  <si>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</si>
  <si>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</si>
  <si>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</si>
  <si>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</si>
  <si>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</si>
  <si>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</si>
  <si>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</si>
  <si>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</si>
  <si>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</si>
  <si>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</si>
  <si>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</si>
  <si>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</si>
  <si>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</si>
  <si>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</si>
  <si>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</si>
  <si>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</si>
  <si>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</si>
  <si>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</si>
  <si>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</si>
  <si>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</si>
  <si>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</si>
  <si>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</si>
  <si>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</si>
  <si>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</si>
  <si>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</si>
  <si>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</si>
  <si>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</si>
  <si>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</si>
  <si>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</si>
  <si>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</si>
  <si>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</si>
  <si>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</si>
  <si>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</si>
  <si>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</si>
  <si>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</si>
  <si>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</si>
  <si>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</si>
  <si>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</si>
  <si>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</si>
  <si>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</si>
  <si>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</si>
  <si>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</si>
  <si>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</si>
  <si>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</si>
  <si>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</si>
  <si>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</si>
  <si>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</si>
  <si>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</si>
  <si>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</si>
  <si>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</si>
  <si>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</si>
  <si>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</si>
  <si>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</si>
  <si>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</si>
  <si>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</si>
  <si>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</si>
  <si>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</si>
  <si>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</si>
  <si>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</si>
  <si>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</si>
  <si>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</si>
  <si>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</si>
  <si>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</si>
  <si>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</si>
  <si>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</si>
  <si>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</si>
  <si>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</si>
  <si>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</si>
  <si>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</si>
  <si>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</si>
  <si>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</si>
  <si>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</si>
  <si>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</si>
  <si>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</si>
  <si>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</si>
  <si>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</si>
  <si>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</si>
  <si>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</si>
  <si>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</si>
  <si>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</si>
  <si>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</si>
  <si>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</si>
  <si>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</si>
  <si>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</si>
  <si>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</si>
  <si>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</si>
  <si>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</si>
  <si>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</si>
  <si>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</si>
  <si>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</si>
  <si>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</si>
  <si>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</si>
  <si>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</si>
  <si>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</si>
  <si>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</si>
  <si>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</si>
  <si>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</si>
  <si>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</si>
  <si>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</si>
  <si>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</si>
  <si>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</si>
  <si>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</si>
  <si>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</si>
  <si>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</si>
  <si>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</si>
  <si>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</si>
  <si>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</si>
  <si>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</si>
  <si>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</si>
  <si>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</si>
  <si>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</si>
  <si>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</si>
  <si>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</si>
  <si>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</si>
  <si>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</si>
  <si>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</si>
  <si>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</si>
  <si>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</si>
  <si>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</si>
  <si>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</si>
  <si>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</si>
  <si>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</si>
  <si>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</si>
  <si>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</si>
  <si>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</si>
  <si>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</si>
  <si>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</si>
  <si>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</si>
  <si>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</si>
  <si>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</si>
  <si>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</si>
  <si>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</si>
  <si>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</si>
  <si>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</si>
  <si>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</si>
  <si>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</si>
  <si>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</si>
  <si>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</si>
  <si>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</si>
  <si>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</si>
  <si>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</si>
  <si>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</si>
  <si>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</si>
  <si>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</si>
  <si>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</si>
  <si>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</si>
  <si>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</si>
  <si>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</si>
  <si>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</si>
  <si>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</si>
  <si>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</si>
  <si>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</si>
  <si>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</si>
  <si>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</si>
  <si>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</si>
  <si>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</si>
  <si>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</si>
  <si>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</si>
  <si>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</si>
  <si>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</si>
  <si>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</si>
  <si>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</si>
  <si>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</si>
  <si>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</si>
  <si>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</si>
  <si>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</si>
  <si>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</si>
  <si>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</si>
  <si>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</si>
  <si>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</si>
  <si>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</si>
  <si>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</si>
  <si>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</si>
  <si>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</si>
  <si>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</si>
  <si>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</si>
  <si>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</si>
  <si>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</si>
  <si>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</si>
  <si>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</si>
  <si>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</si>
  <si>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</si>
  <si>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</si>
  <si>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</si>
  <si>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</si>
  <si>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</si>
  <si>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</si>
  <si>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</si>
  <si>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</si>
  <si>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</si>
  <si>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</si>
  <si>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</si>
  <si>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</si>
  <si>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</si>
  <si>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</si>
  <si>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</si>
  <si>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</si>
  <si>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</si>
  <si>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</si>
  <si>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</si>
  <si>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</si>
  <si>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</si>
  <si>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</si>
  <si>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</si>
  <si>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</si>
  <si>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</si>
  <si>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</si>
  <si>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</si>
  <si>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</si>
  <si>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</si>
  <si>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</si>
  <si>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</si>
  <si>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</si>
  <si>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</si>
  <si>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</si>
  <si>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</si>
  <si>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</si>
  <si>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</si>
  <si>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</si>
  <si>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</si>
  <si>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</si>
  <si>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</si>
  <si>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</si>
  <si>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</si>
  <si>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</si>
  <si>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</si>
  <si>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</si>
  <si>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</si>
  <si>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</si>
  <si>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</si>
  <si>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</si>
  <si>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</si>
  <si>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</si>
  <si>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</si>
  <si>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</si>
  <si>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</si>
  <si>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</si>
  <si>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</si>
  <si>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</si>
  <si>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</si>
  <si>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</si>
  <si>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</si>
  <si>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</si>
  <si>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</si>
  <si>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</si>
  <si>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</si>
  <si>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</si>
  <si>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</si>
  <si>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</si>
  <si>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</si>
  <si>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</si>
  <si>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</si>
  <si>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</si>
  <si>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</si>
  <si>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</si>
  <si>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</si>
  <si>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</si>
  <si>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</si>
  <si>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</si>
  <si>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</si>
  <si>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</si>
  <si>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</si>
  <si>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</si>
  <si>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</si>
  <si>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</si>
  <si>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</si>
  <si>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</si>
  <si>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</si>
  <si>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</si>
  <si>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</si>
  <si>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</si>
  <si>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</si>
  <si>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</si>
  <si>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</si>
  <si>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</si>
  <si>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</si>
  <si>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</si>
  <si>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</si>
  <si>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</si>
  <si>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</si>
  <si>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</si>
  <si>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</si>
  <si>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</si>
  <si>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</si>
  <si>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</si>
  <si>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</si>
  <si>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</si>
  <si>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</si>
  <si>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</si>
  <si>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</si>
  <si>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</si>
  <si>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</si>
  <si>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</si>
  <si>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</si>
  <si>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</si>
  <si>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</si>
  <si>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</si>
  <si>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</si>
  <si>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</si>
  <si>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</si>
  <si>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</si>
  <si>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</si>
  <si>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</si>
  <si>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</si>
  <si>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</si>
  <si>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</si>
  <si>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</si>
  <si>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</si>
  <si>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</si>
  <si>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</si>
  <si>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</si>
  <si>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</si>
  <si>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</si>
  <si>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</si>
  <si>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</si>
  <si>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</si>
  <si>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</si>
  <si>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</si>
  <si>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</si>
  <si>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</si>
  <si>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</si>
  <si>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</si>
  <si>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</si>
  <si>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</si>
  <si>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</si>
  <si>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</si>
  <si>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</si>
  <si>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</si>
  <si>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</si>
  <si>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</si>
  <si>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</si>
  <si>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</si>
  <si>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</si>
  <si>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</si>
  <si>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</si>
  <si>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</si>
  <si>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</si>
  <si>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</si>
  <si>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</si>
  <si>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</si>
  <si>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</si>
  <si>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</si>
  <si>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</si>
  <si>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</si>
  <si>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</si>
  <si>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</si>
  <si>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</si>
  <si>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</si>
  <si>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</si>
  <si>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</si>
  <si>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</si>
  <si>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</si>
  <si>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</si>
  <si>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</si>
  <si>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</si>
  <si>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</si>
  <si>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</si>
  <si>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</si>
  <si>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</si>
  <si>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</si>
  <si>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</si>
  <si>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</si>
  <si>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</si>
  <si>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</si>
  <si>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</si>
  <si>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</si>
  <si>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</si>
  <si>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</si>
  <si>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</si>
  <si>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</si>
  <si>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</si>
  <si>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</si>
  <si>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</si>
  <si>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</si>
  <si>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</si>
  <si>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</si>
  <si>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</si>
  <si>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</si>
  <si>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</si>
  <si>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</si>
  <si>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</si>
  <si>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</si>
  <si>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</si>
  <si>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</si>
  <si>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</si>
  <si>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</si>
  <si>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</si>
  <si>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</si>
  <si>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</si>
  <si>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</si>
  <si>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</si>
  <si>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</si>
  <si>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</si>
  <si>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</si>
  <si>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</si>
  <si>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</si>
  <si>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</si>
  <si>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</si>
  <si>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</si>
  <si>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</si>
  <si>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</si>
  <si>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</si>
  <si>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</si>
  <si>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</si>
  <si>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</si>
  <si>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</si>
  <si>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</si>
  <si>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</si>
  <si>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</si>
  <si>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</si>
  <si>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</si>
  <si>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</si>
  <si>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</si>
  <si>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</si>
  <si>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</si>
  <si>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</si>
  <si>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</si>
  <si>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</si>
  <si>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</si>
  <si>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</si>
  <si>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</si>
  <si>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</si>
  <si>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</si>
  <si>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</si>
  <si>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</si>
  <si>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</si>
  <si>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</si>
  <si>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</si>
  <si>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</si>
  <si>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</si>
  <si>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</si>
  <si>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</si>
  <si>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</si>
  <si>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</si>
  <si>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</si>
  <si>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</si>
  <si>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</si>
  <si>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</si>
  <si>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</si>
  <si>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</si>
  <si>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</si>
  <si>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</si>
  <si>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</si>
  <si>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</si>
  <si>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</si>
  <si>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</si>
  <si>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</si>
  <si>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</si>
  <si>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</si>
  <si>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</si>
  <si>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</si>
  <si>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</si>
  <si>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</si>
  <si>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</si>
  <si>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</si>
  <si>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</si>
  <si>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</si>
  <si>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</si>
  <si>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</si>
  <si>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</si>
  <si>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</si>
  <si>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</si>
  <si>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</si>
  <si>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</si>
  <si>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</si>
  <si>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</si>
  <si>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</si>
  <si>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</si>
  <si>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</si>
  <si>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</si>
  <si>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</si>
  <si>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</si>
  <si>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</si>
  <si>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</si>
  <si>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</si>
  <si>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</si>
  <si>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</si>
  <si>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</si>
  <si>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</si>
  <si>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</si>
  <si>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</si>
  <si>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</si>
  <si>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</si>
  <si>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</si>
  <si>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</si>
  <si>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</si>
  <si>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</si>
  <si>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</si>
  <si>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</si>
  <si>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</si>
  <si>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</si>
  <si>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</si>
  <si>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</si>
  <si>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</si>
  <si>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</si>
  <si>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</si>
  <si>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</si>
  <si>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</si>
  <si>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</si>
  <si>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</si>
  <si>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</si>
  <si>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</si>
  <si>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</si>
  <si>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</si>
  <si>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</si>
  <si>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</si>
  <si>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</si>
  <si>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</si>
  <si>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</si>
  <si>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</si>
  <si>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</si>
  <si>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</si>
  <si>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</si>
  <si>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</si>
  <si>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</si>
  <si>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</si>
  <si>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</si>
  <si>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</si>
  <si>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</si>
  <si>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</si>
  <si>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</si>
  <si>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</si>
  <si>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</si>
  <si>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</si>
  <si>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</si>
  <si>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</si>
  <si>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</si>
  <si>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</si>
  <si>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</si>
  <si>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</si>
  <si>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</si>
  <si>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</si>
  <si>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</si>
  <si>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</si>
  <si>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</si>
  <si>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</si>
  <si>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</si>
  <si>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</si>
  <si>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</si>
  <si>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</si>
  <si>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</si>
  <si>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</si>
  <si>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</si>
  <si>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</si>
  <si>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</si>
  <si>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</si>
  <si>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</si>
  <si>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</si>
  <si>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</si>
  <si>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</si>
  <si>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</si>
  <si>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</si>
  <si>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</si>
  <si>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</si>
  <si>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</si>
  <si>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</si>
  <si>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</si>
  <si>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</si>
  <si>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</si>
  <si>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</si>
  <si>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</si>
  <si>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</si>
  <si>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</si>
  <si>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</si>
  <si>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</si>
  <si>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</si>
  <si>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</si>
  <si>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</si>
  <si>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</si>
  <si>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</si>
  <si>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</si>
  <si>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</si>
  <si>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</si>
  <si>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</si>
  <si>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</si>
  <si>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</si>
  <si>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</si>
  <si>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</si>
  <si>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</si>
  <si>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</si>
  <si>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</si>
  <si>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</si>
  <si>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</si>
  <si>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</si>
  <si>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</si>
  <si>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</si>
  <si>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</si>
  <si>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</si>
  <si>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</si>
  <si>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</si>
  <si>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</si>
  <si>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</si>
  <si>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</si>
  <si>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</si>
  <si>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</si>
  <si>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</si>
  <si>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</si>
  <si>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</si>
  <si>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</si>
  <si>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</si>
  <si>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</si>
  <si>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</si>
  <si>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</si>
  <si>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</si>
  <si>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</si>
  <si>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</si>
  <si>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</si>
  <si>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</si>
  <si>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</si>
  <si>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</si>
  <si>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</si>
  <si>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</si>
  <si>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</si>
  <si>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</si>
  <si>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</si>
  <si>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</si>
  <si>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</si>
  <si>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</si>
  <si>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</si>
  <si>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</si>
  <si>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</si>
  <si>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</si>
  <si>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</si>
  <si>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</si>
  <si>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</si>
  <si>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</si>
  <si>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</si>
  <si>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</si>
  <si>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</si>
  <si>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</si>
  <si>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</si>
  <si>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</si>
  <si>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</si>
  <si>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</si>
  <si>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</si>
  <si>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</si>
  <si>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</si>
  <si>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</si>
  <si>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</si>
  <si>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</si>
  <si>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</si>
  <si>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</si>
  <si>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</si>
  <si>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</si>
  <si>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</si>
  <si>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</si>
  <si>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</si>
  <si>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</si>
  <si>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</si>
  <si>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</si>
  <si>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</si>
  <si>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</si>
  <si>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</si>
  <si>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</si>
  <si>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</si>
  <si>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</si>
  <si>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</si>
  <si>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</si>
  <si>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</si>
  <si>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</si>
  <si>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</si>
  <si>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</si>
  <si>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</si>
  <si>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</si>
  <si>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</si>
  <si>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</si>
  <si>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</si>
  <si>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</si>
  <si>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</si>
  <si>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</si>
  <si>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</si>
  <si>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</si>
  <si>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</si>
  <si>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</si>
  <si>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</si>
  <si>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</si>
  <si>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</si>
  <si>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</si>
  <si>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</si>
  <si>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</si>
  <si>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</si>
  <si>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</si>
  <si>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</si>
  <si>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</si>
  <si>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</si>
  <si>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</si>
  <si>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</si>
  <si>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</si>
  <si>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</si>
  <si>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</si>
  <si>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</si>
  <si>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</si>
  <si>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</si>
  <si>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</si>
  <si>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</si>
  <si>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</si>
  <si>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</si>
  <si>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</si>
  <si>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</si>
  <si>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</si>
  <si>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</si>
  <si>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</si>
  <si>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</si>
  <si>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</si>
  <si>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</si>
  <si>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</si>
  <si>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</si>
  <si>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</si>
  <si>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</si>
  <si>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</si>
  <si>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</si>
  <si>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</si>
  <si>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</si>
  <si>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</si>
  <si>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</si>
  <si>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</si>
  <si>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</si>
  <si>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</si>
  <si>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</si>
  <si>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</si>
  <si>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</si>
  <si>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</si>
  <si>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</si>
  <si>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</si>
  <si>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</si>
  <si>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</si>
  <si>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</si>
  <si>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</si>
  <si>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</si>
  <si>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</si>
  <si>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</si>
  <si>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</si>
  <si>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</si>
  <si>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</si>
  <si>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</si>
  <si>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</si>
  <si>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</si>
  <si>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</si>
  <si>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</si>
  <si>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</si>
  <si>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</si>
  <si>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</si>
  <si>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</si>
  <si>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</si>
  <si>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</si>
  <si>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</si>
  <si>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</si>
  <si>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</si>
  <si>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</si>
  <si>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</si>
  <si>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</si>
  <si>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</si>
  <si>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</si>
  <si>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</si>
  <si>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</si>
  <si>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</si>
  <si>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</si>
  <si>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</si>
  <si>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</si>
  <si>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</si>
  <si>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</si>
  <si>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</si>
  <si>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</si>
  <si>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</si>
  <si>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</si>
  <si>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</si>
  <si>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</si>
  <si>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</si>
  <si>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</si>
  <si>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</si>
  <si>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</si>
  <si>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</si>
  <si>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</si>
  <si>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</si>
  <si>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</si>
  <si>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</si>
  <si>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</si>
  <si>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</si>
  <si>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</si>
  <si>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</si>
  <si>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</si>
  <si>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</si>
  <si>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</si>
  <si>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</si>
  <si>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</si>
  <si>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</si>
  <si>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</si>
  <si>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</si>
  <si>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</si>
  <si>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</si>
  <si>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</si>
  <si>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</si>
  <si>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</si>
  <si>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</si>
  <si>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</si>
  <si>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</si>
  <si>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</si>
  <si>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</si>
  <si>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</si>
  <si>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</si>
  <si>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</si>
  <si>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</si>
  <si>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</si>
  <si>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</si>
  <si>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</si>
  <si>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</si>
  <si>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</si>
  <si>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</si>
  <si>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</si>
  <si>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</si>
  <si>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</si>
  <si>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</si>
  <si>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</si>
  <si>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</si>
  <si>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</si>
  <si>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</si>
  <si>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</si>
  <si>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</si>
  <si>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</si>
  <si>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</si>
  <si>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</si>
  <si>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</si>
  <si>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</si>
  <si>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</si>
  <si>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</si>
  <si>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</si>
  <si>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</si>
  <si>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</si>
  <si>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</si>
  <si>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</si>
  <si>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</si>
  <si>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</si>
  <si>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</si>
  <si>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</si>
  <si>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</si>
  <si>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</si>
  <si>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</si>
  <si>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</si>
  <si>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</si>
  <si>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</si>
  <si>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</si>
  <si>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</si>
  <si>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</si>
  <si>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</si>
  <si>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</si>
  <si>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</si>
  <si>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</si>
  <si>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</si>
  <si>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</si>
  <si>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</si>
  <si>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</si>
  <si>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</si>
  <si>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</si>
  <si>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</si>
  <si>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</si>
  <si>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</si>
  <si>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</si>
  <si>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</si>
  <si>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</si>
  <si>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</si>
  <si>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</si>
  <si>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</si>
  <si>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</si>
  <si>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</si>
  <si>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</si>
  <si>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</si>
  <si>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</si>
  <si>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</si>
  <si>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</si>
  <si>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</si>
  <si>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</si>
  <si>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</si>
  <si>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</si>
  <si>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</si>
  <si>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</si>
  <si>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</si>
  <si>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</si>
  <si>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</si>
  <si>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</si>
  <si>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</si>
  <si>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</si>
  <si>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</si>
  <si>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</si>
  <si>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</si>
  <si>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</si>
  <si>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</si>
  <si>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</si>
  <si>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</si>
  <si>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</si>
  <si>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</si>
  <si>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</si>
  <si>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</si>
  <si>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</si>
  <si>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</si>
  <si>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</si>
  <si>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</si>
  <si>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</si>
  <si>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</si>
  <si>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</si>
  <si>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</si>
  <si>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</si>
  <si>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</si>
  <si>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</si>
  <si>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</si>
  <si>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</si>
  <si>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</si>
  <si>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</si>
  <si>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</si>
  <si>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</si>
  <si>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</si>
  <si>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</si>
  <si>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</si>
  <si>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</si>
  <si>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</si>
  <si>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</si>
  <si>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</si>
  <si>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</si>
  <si>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</si>
  <si>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</si>
  <si>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</si>
  <si>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</si>
  <si>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</si>
  <si>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</si>
  <si>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</si>
  <si>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</si>
  <si>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</si>
  <si>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</si>
  <si>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</si>
  <si>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</si>
  <si>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</si>
  <si>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</si>
  <si>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</si>
  <si>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</si>
  <si>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</si>
  <si>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</si>
  <si>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</si>
  <si>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</si>
  <si>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</si>
  <si>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</si>
  <si>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</si>
  <si>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</si>
  <si>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</si>
  <si>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</si>
  <si>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</si>
  <si>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</si>
  <si>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</si>
  <si>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</si>
  <si>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</si>
  <si>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</si>
  <si>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</si>
  <si>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</si>
  <si>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</si>
  <si>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</si>
  <si>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</si>
  <si>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</si>
  <si>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</si>
  <si>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</si>
  <si>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</si>
  <si>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</si>
  <si>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</si>
  <si>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</si>
  <si>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</si>
  <si>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</si>
  <si>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</si>
  <si>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</si>
  <si>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</si>
  <si>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</si>
  <si>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</si>
  <si>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</si>
  <si>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</si>
  <si>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</si>
  <si>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</si>
  <si>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</si>
  <si>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</si>
  <si>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</si>
  <si>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</si>
  <si>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</si>
  <si>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</si>
  <si>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</si>
  <si>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</si>
  <si>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</si>
  <si>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</si>
  <si>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</si>
  <si>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</si>
  <si>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</si>
  <si>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</si>
  <si>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</si>
  <si>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</si>
  <si>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</si>
  <si>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</si>
  <si>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</si>
  <si>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</si>
  <si>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</si>
  <si>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</si>
  <si>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</si>
  <si>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</si>
  <si>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</si>
  <si>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</si>
  <si>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</si>
  <si>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</si>
  <si>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</si>
  <si>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</si>
  <si>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</si>
  <si>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</si>
  <si>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</si>
  <si>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</si>
  <si>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</si>
  <si>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</si>
  <si>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</si>
  <si>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</si>
  <si>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</si>
  <si>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</si>
  <si>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</si>
  <si>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</si>
  <si>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</si>
  <si>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</si>
  <si>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</si>
  <si>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</si>
  <si>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</si>
  <si>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</si>
  <si>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</si>
  <si>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</si>
  <si>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</si>
  <si>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</si>
  <si>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</si>
  <si>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</si>
  <si>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</si>
  <si>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</si>
  <si>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</si>
  <si>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</si>
  <si>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</si>
  <si>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</si>
  <si>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</si>
  <si>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</si>
  <si>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</si>
  <si>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</si>
  <si>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</si>
  <si>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</si>
  <si>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</si>
  <si>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</si>
  <si>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</si>
  <si>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</si>
  <si>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</si>
  <si>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</si>
  <si>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</si>
  <si>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</si>
  <si>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</si>
  <si>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</si>
  <si>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</si>
  <si>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</si>
  <si>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</si>
  <si>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</si>
  <si>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</si>
  <si>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</si>
  <si>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</si>
  <si>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</si>
  <si>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</si>
  <si>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</si>
  <si>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</si>
  <si>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</si>
  <si>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</si>
  <si>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</si>
  <si>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</si>
  <si>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</si>
  <si>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</si>
  <si>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</si>
  <si>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</si>
  <si>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</si>
  <si>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</si>
  <si>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</si>
  <si>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</si>
  <si>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</si>
  <si>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</si>
  <si>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</si>
  <si>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</si>
  <si>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</si>
  <si>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</si>
  <si>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</si>
  <si>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</si>
  <si>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</si>
  <si>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</si>
  <si>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</si>
  <si>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</si>
  <si>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</si>
  <si>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</si>
  <si>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</si>
  <si>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</si>
  <si>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</si>
  <si>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</si>
  <si>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</si>
  <si>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</si>
  <si>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</si>
  <si>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</si>
  <si>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</si>
  <si>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</si>
  <si>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</si>
  <si>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</si>
  <si>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</si>
  <si>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</si>
  <si>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</si>
  <si>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</si>
  <si>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</si>
  <si>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</si>
  <si>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</si>
  <si>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</si>
  <si>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</si>
  <si>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</si>
  <si>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</si>
  <si>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</si>
  <si>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</si>
  <si>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</si>
  <si>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</si>
  <si>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</si>
  <si>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</si>
  <si>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</si>
  <si>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</si>
  <si>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</si>
  <si>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</si>
  <si>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</si>
  <si>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</si>
  <si>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</si>
  <si>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</si>
  <si>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</si>
  <si>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</si>
  <si>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</si>
  <si>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</si>
  <si>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</si>
  <si>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</si>
  <si>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</si>
  <si>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</si>
  <si>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</si>
  <si>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</si>
  <si>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</si>
  <si>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</si>
  <si>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</si>
  <si>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</si>
  <si>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</si>
  <si>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</si>
  <si>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</si>
  <si>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</si>
  <si>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</si>
  <si>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</si>
  <si>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</si>
  <si>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</si>
  <si>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</si>
  <si>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</si>
  <si>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</si>
  <si>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</si>
  <si>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</si>
  <si>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</si>
  <si>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</si>
  <si>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</si>
  <si>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</si>
  <si>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</si>
  <si>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</si>
  <si>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</si>
  <si>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</si>
  <si>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</si>
  <si>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</si>
  <si>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</si>
  <si>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</si>
  <si>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</si>
  <si>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</si>
  <si>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</si>
  <si>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</si>
  <si>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</si>
  <si>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</si>
  <si>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</si>
  <si>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</si>
  <si>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</si>
  <si>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</si>
  <si>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</si>
  <si>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</si>
  <si>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</si>
  <si>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</si>
  <si>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</si>
  <si>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</si>
  <si>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</si>
  <si>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</si>
  <si>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</si>
  <si>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</si>
  <si>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</si>
  <si>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</si>
  <si>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</si>
  <si>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</si>
  <si>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</si>
  <si>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</si>
  <si>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</si>
  <si>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</si>
  <si>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</si>
  <si>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</si>
  <si>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</si>
  <si>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</si>
  <si>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</si>
  <si>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</si>
  <si>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</si>
  <si>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</si>
  <si>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</si>
  <si>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</si>
  <si>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</si>
  <si>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</si>
  <si>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</si>
  <si>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</si>
  <si>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</si>
  <si>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</si>
  <si>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</si>
  <si>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</si>
  <si>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</si>
  <si>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</si>
  <si>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</si>
  <si>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</si>
  <si>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</si>
  <si>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</si>
  <si>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</si>
  <si>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</si>
  <si>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</si>
  <si>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</si>
  <si>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</si>
  <si>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</si>
  <si>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</si>
  <si>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</si>
  <si>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</si>
  <si>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</si>
  <si>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</si>
  <si>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</si>
  <si>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</si>
  <si>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</si>
  <si>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</si>
  <si>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</si>
  <si>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</si>
  <si>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</si>
  <si>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</si>
  <si>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</si>
  <si>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</si>
  <si>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</si>
  <si>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</si>
  <si>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</si>
  <si>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</si>
  <si>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</si>
  <si>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</si>
  <si>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</si>
  <si>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</si>
  <si>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</si>
  <si>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</si>
  <si>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</si>
  <si>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</si>
  <si>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</si>
  <si>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</si>
  <si>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</si>
  <si>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</si>
  <si>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</si>
  <si>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</si>
  <si>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</si>
  <si>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</si>
  <si>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</si>
  <si>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</si>
  <si>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</si>
  <si>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</si>
  <si>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</si>
  <si>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</si>
  <si>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</si>
  <si>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</si>
  <si>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</si>
  <si>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</si>
  <si>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</si>
  <si>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</si>
  <si>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</si>
  <si>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</si>
  <si>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</si>
  <si>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</si>
  <si>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</si>
  <si>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</si>
  <si>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</si>
  <si>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</si>
  <si>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</si>
  <si>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</si>
  <si>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</si>
  <si>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</si>
  <si>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</si>
  <si>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</si>
  <si>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</si>
  <si>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</si>
  <si>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</si>
  <si>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</si>
  <si>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</si>
  <si>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</si>
  <si>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</si>
  <si>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</si>
  <si>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</si>
  <si>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</si>
  <si>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</si>
  <si>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</si>
  <si>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</si>
  <si>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</si>
  <si>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</si>
  <si>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</si>
  <si>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</si>
  <si>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</si>
  <si>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</si>
  <si>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</si>
  <si>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</si>
  <si>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</si>
  <si>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</si>
  <si>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</si>
  <si>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</si>
  <si>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</si>
  <si>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</si>
  <si>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</si>
  <si>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</si>
  <si>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</si>
  <si>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</si>
  <si>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</si>
  <si>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</si>
  <si>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</si>
  <si>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</si>
  <si>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</si>
  <si>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</si>
  <si>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</si>
  <si>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</si>
  <si>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</si>
  <si>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</si>
  <si>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</si>
  <si>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</si>
  <si>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</si>
  <si>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</si>
  <si>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</si>
  <si>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</si>
  <si>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</si>
  <si>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</si>
  <si>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</si>
  <si>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</si>
  <si>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</si>
  <si>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</si>
  <si>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</si>
  <si>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</si>
  <si>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</si>
  <si>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</si>
  <si>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</si>
  <si>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</si>
  <si>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</si>
  <si>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</si>
  <si>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</si>
  <si>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</si>
  <si>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</si>
  <si>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</si>
  <si>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</si>
  <si>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</si>
  <si>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</si>
  <si>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</si>
  <si>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</si>
  <si>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</si>
  <si>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</si>
  <si>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</si>
  <si>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</si>
  <si>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</si>
  <si>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</si>
  <si>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</si>
  <si>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</si>
  <si>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</si>
  <si>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</si>
  <si>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</si>
  <si>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</si>
  <si>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</si>
  <si>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</si>
  <si>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</si>
  <si>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</si>
  <si>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</si>
  <si>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</si>
  <si>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</si>
  <si>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</si>
  <si>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</si>
  <si>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</si>
  <si>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</si>
  <si>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</si>
  <si>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</si>
  <si>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</si>
  <si>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</si>
  <si>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</si>
  <si>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</si>
  <si>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</si>
  <si>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</si>
  <si>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</si>
  <si>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</si>
  <si>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</si>
  <si>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</si>
  <si>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</si>
  <si>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</si>
  <si>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</si>
  <si>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</si>
  <si>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</si>
  <si>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</si>
  <si>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</si>
  <si>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</si>
  <si>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</si>
  <si>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</si>
  <si>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</si>
  <si>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</si>
  <si>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</si>
  <si>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</si>
  <si>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</si>
  <si>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</si>
  <si>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</si>
  <si>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</si>
  <si>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</si>
  <si>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</si>
  <si>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</si>
  <si>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</si>
  <si>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</si>
  <si>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</si>
  <si>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</si>
  <si>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</si>
  <si>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</si>
  <si>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</si>
  <si>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</si>
  <si>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</si>
  <si>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</si>
  <si>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</si>
  <si>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</si>
  <si>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</si>
  <si>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</si>
  <si>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</si>
  <si>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</si>
  <si>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</si>
  <si>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</si>
  <si>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</si>
  <si>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</si>
  <si>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</si>
  <si>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</si>
  <si>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</si>
  <si>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</si>
  <si>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</si>
  <si>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</si>
  <si>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</si>
  <si>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</si>
  <si>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</si>
  <si>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</si>
  <si>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</si>
  <si>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</si>
  <si>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</si>
  <si>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</si>
  <si>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</si>
  <si>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</si>
  <si>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</si>
  <si>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</si>
  <si>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</si>
  <si>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</si>
  <si>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</si>
  <si>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</si>
  <si>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</si>
  <si>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</si>
  <si>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</si>
  <si>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</si>
  <si>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</si>
  <si>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</si>
  <si>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</si>
  <si>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</si>
  <si>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</si>
  <si>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</si>
  <si>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</si>
  <si>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</si>
  <si>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</si>
  <si>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</si>
  <si>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</si>
  <si>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</si>
  <si>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</si>
  <si>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</si>
  <si>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</si>
  <si>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</si>
  <si>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</si>
  <si>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</si>
  <si>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</si>
  <si>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</si>
  <si>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</si>
  <si>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</si>
  <si>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</si>
  <si>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</si>
  <si>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</si>
  <si>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</si>
  <si>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</si>
  <si>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</si>
  <si>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</si>
  <si>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</si>
  <si>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</si>
  <si>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</si>
  <si>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</si>
  <si>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</si>
  <si>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</si>
  <si>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</si>
  <si>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</si>
  <si>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</si>
  <si>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</si>
  <si>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</si>
  <si>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</si>
  <si>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</si>
  <si>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</si>
  <si>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</si>
  <si>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</si>
  <si>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</si>
  <si>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</si>
  <si>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</si>
  <si>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</si>
  <si>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</si>
  <si>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</si>
  <si>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</si>
  <si>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</si>
  <si>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</si>
  <si>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</si>
  <si>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</si>
  <si>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</si>
  <si>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</si>
  <si>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</si>
  <si>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</si>
  <si>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</si>
  <si>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</si>
  <si>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</si>
  <si>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</si>
  <si>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</si>
  <si>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</si>
  <si>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</si>
  <si>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</si>
  <si>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</si>
  <si>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</si>
  <si>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</si>
  <si>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</si>
  <si>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</si>
  <si>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</si>
  <si>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</si>
  <si>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</si>
  <si>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</si>
  <si>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</si>
  <si>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</si>
  <si>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</si>
  <si>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</si>
  <si>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</si>
  <si>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</si>
  <si>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</si>
  <si>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</si>
  <si>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</si>
  <si>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</si>
  <si>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</si>
  <si>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</si>
  <si>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</si>
  <si>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</si>
  <si>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</si>
  <si>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</si>
  <si>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</si>
  <si>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</si>
  <si>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</si>
  <si>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</si>
  <si>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</si>
  <si>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</si>
  <si>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</si>
  <si>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</si>
  <si>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</si>
  <si>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</si>
  <si>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</si>
  <si>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</si>
  <si>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</si>
  <si>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</si>
  <si>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</si>
  <si>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</si>
  <si>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</si>
  <si>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</si>
  <si>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</si>
  <si>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</si>
  <si>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</si>
  <si>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</si>
  <si>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</si>
  <si>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</si>
  <si>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</si>
  <si>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</si>
  <si>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</si>
  <si>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</si>
  <si>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</si>
  <si>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</si>
  <si>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</si>
  <si>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</si>
  <si>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</si>
  <si>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</si>
  <si>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</si>
  <si>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</si>
  <si>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</si>
  <si>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</si>
  <si>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</si>
  <si>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</si>
  <si>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</si>
  <si>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</si>
  <si>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</si>
  <si>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</si>
  <si>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</si>
  <si>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</si>
  <si>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</si>
  <si>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</si>
  <si>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</si>
  <si>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</si>
  <si>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</si>
  <si>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</si>
  <si>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</si>
  <si>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</si>
  <si>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</si>
  <si>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</si>
  <si>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</si>
  <si>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</si>
  <si>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</si>
  <si>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</si>
  <si>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</si>
  <si>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</si>
  <si>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</si>
  <si>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</si>
  <si>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</si>
  <si>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</si>
  <si>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</si>
  <si>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</si>
  <si>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</si>
  <si>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</si>
  <si>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</si>
  <si>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</si>
  <si>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</si>
  <si>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</si>
  <si>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</si>
  <si>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</si>
  <si>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</si>
  <si>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</si>
  <si>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</si>
  <si>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</si>
  <si>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</si>
  <si>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</si>
  <si>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</si>
  <si>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</si>
  <si>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</si>
  <si>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</si>
  <si>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</si>
  <si>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</si>
  <si>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</si>
  <si>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</si>
  <si>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</si>
  <si>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</si>
  <si>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</si>
  <si>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</si>
  <si>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</si>
  <si>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</si>
  <si>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</si>
  <si>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</si>
  <si>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</si>
  <si>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</si>
  <si>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</si>
  <si>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</si>
  <si>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</si>
  <si>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</si>
  <si>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</si>
  <si>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</si>
  <si>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</si>
  <si>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</si>
  <si>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</si>
  <si>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</si>
  <si>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</si>
  <si>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</si>
  <si>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</si>
  <si>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</si>
  <si>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</si>
  <si>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</si>
  <si>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</si>
  <si>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</si>
  <si>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</si>
  <si>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</si>
  <si>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</si>
  <si>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</si>
  <si>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</si>
  <si>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</si>
  <si>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</si>
  <si>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</si>
  <si>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</si>
  <si>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</si>
  <si>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</si>
  <si>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</si>
  <si>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</si>
  <si>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</si>
  <si>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</si>
  <si>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</si>
  <si>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</si>
  <si>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</si>
  <si>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</si>
  <si>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</si>
  <si>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</si>
  <si>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</si>
  <si>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</si>
  <si>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</si>
  <si>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</si>
  <si>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</si>
  <si>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</si>
  <si>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</si>
  <si>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</si>
  <si>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</si>
  <si>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</si>
  <si>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</si>
  <si>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</si>
  <si>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</si>
  <si>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</si>
  <si>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</si>
  <si>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</si>
  <si>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</si>
  <si>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</si>
  <si>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</si>
  <si>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</si>
  <si>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</si>
  <si>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</si>
  <si>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</si>
  <si>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</si>
  <si>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</si>
  <si>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</si>
  <si>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</si>
  <si>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</si>
  <si>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</si>
  <si>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</si>
  <si>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</si>
  <si>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</si>
  <si>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</si>
  <si>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</si>
  <si>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</si>
  <si>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</si>
  <si>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</si>
  <si>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</si>
  <si>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</si>
  <si>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</si>
  <si>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</si>
  <si>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</si>
  <si>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</si>
  <si>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</si>
  <si>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</si>
  <si>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</si>
  <si>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</si>
  <si>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</si>
  <si>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</si>
  <si>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</si>
  <si>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</si>
  <si>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</si>
  <si>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</si>
  <si>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</si>
  <si>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</si>
  <si>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</si>
  <si>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</si>
  <si>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</si>
  <si>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</si>
  <si>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</si>
  <si>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</si>
  <si>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</si>
  <si>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</si>
  <si>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</si>
  <si>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</si>
  <si>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</si>
  <si>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</si>
  <si>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</si>
  <si>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</si>
  <si>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</si>
  <si>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</si>
  <si>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</si>
  <si>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</si>
  <si>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</si>
  <si>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</si>
  <si>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</si>
  <si>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</si>
  <si>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</si>
  <si>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</si>
  <si>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</si>
  <si>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</si>
  <si>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</si>
  <si>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</si>
  <si>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</si>
  <si>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</si>
  <si>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</si>
  <si>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</si>
  <si>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</si>
  <si>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</si>
  <si>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</si>
  <si>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</si>
  <si>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</si>
  <si>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</si>
  <si>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</si>
  <si>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</si>
  <si>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</si>
  <si>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</si>
  <si>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</si>
  <si>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</si>
  <si>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</si>
  <si>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</si>
  <si>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</si>
  <si>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</si>
  <si>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</si>
  <si>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</si>
  <si>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</si>
  <si>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</si>
  <si>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</si>
  <si>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</si>
  <si>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</si>
  <si>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</si>
  <si>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</si>
  <si>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</si>
  <si>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</si>
  <si>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</si>
  <si>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</si>
  <si>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</si>
  <si>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</si>
  <si>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</si>
  <si>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</si>
  <si>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</si>
  <si>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</si>
  <si>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</si>
  <si>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</si>
  <si>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</si>
  <si>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</si>
  <si>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</si>
  <si>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</si>
  <si>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</si>
  <si>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</si>
  <si>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</si>
  <si>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</si>
  <si>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</si>
  <si>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</si>
  <si>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</si>
  <si>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</si>
  <si>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</si>
  <si>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</si>
  <si>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</si>
  <si>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</si>
  <si>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</si>
  <si>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</si>
  <si>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</si>
  <si>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</si>
  <si>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</si>
  <si>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</si>
  <si>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</si>
  <si>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</si>
  <si>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</si>
  <si>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</si>
  <si>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</si>
  <si>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</si>
  <si>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</si>
  <si>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</si>
  <si>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</si>
  <si>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</si>
  <si>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</si>
  <si>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</si>
  <si>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</si>
  <si>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</si>
  <si>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</si>
  <si>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</si>
  <si>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</si>
  <si>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</si>
  <si>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</si>
  <si>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</si>
  <si>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</si>
  <si>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</si>
  <si>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</si>
  <si>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</si>
  <si>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</si>
  <si>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</si>
  <si>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</si>
  <si>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</si>
  <si>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</si>
  <si>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</si>
  <si>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</si>
  <si>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</si>
  <si>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</si>
  <si>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</si>
  <si>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</si>
  <si>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</si>
  <si>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</si>
  <si>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</si>
  <si>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</si>
  <si>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</si>
  <si>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</si>
  <si>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</si>
  <si>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</si>
  <si>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</si>
  <si>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</si>
  <si>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</si>
  <si>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</si>
  <si>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</si>
  <si>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</si>
  <si>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</si>
  <si>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</si>
  <si>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</si>
  <si>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</si>
  <si>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</si>
  <si>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</si>
  <si>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</si>
  <si>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</si>
  <si>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</si>
  <si>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</si>
  <si>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</si>
  <si>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</si>
  <si>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</si>
  <si>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</si>
  <si>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</si>
  <si>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</si>
  <si>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</si>
  <si>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</si>
  <si>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</si>
  <si>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</si>
  <si>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</si>
  <si>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</si>
  <si>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</si>
  <si>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</si>
  <si>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</si>
  <si>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</si>
  <si>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</si>
  <si>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</si>
  <si>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</si>
  <si>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</si>
  <si>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</si>
  <si>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</si>
  <si>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</si>
  <si>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</si>
  <si>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</si>
  <si>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</si>
  <si>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</si>
  <si>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</si>
  <si>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</si>
  <si>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</si>
  <si>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</si>
  <si>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</si>
  <si>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</si>
  <si>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</si>
  <si>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</si>
  <si>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</si>
  <si>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</si>
  <si>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</si>
  <si>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</si>
  <si>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</si>
  <si>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</si>
  <si>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</si>
  <si>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</si>
  <si>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</si>
  <si>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</si>
  <si>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</si>
  <si>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</si>
  <si>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</si>
  <si>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</si>
  <si>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</si>
  <si>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</si>
  <si>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</si>
  <si>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</si>
  <si>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</si>
  <si>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</si>
  <si>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</si>
  <si>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</si>
  <si>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</si>
  <si>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</si>
  <si>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</si>
  <si>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</si>
  <si>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</si>
  <si>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</si>
  <si>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</si>
  <si>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</si>
  <si>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</si>
  <si>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</si>
  <si>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</si>
  <si>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</si>
  <si>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</si>
  <si>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</si>
  <si>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</si>
  <si>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</si>
  <si>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</si>
  <si>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</si>
  <si>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</si>
  <si>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</si>
  <si>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</si>
  <si>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</si>
  <si>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</si>
  <si>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</si>
  <si>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</si>
  <si>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</si>
  <si>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</si>
  <si>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</si>
  <si>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</si>
  <si>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</si>
  <si>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</si>
  <si>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</si>
  <si>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</si>
  <si>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</si>
  <si>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</si>
  <si>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</si>
  <si>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</si>
  <si>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</si>
  <si>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</si>
  <si>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</si>
  <si>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</si>
  <si>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</si>
  <si>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</si>
  <si>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</si>
  <si>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</si>
  <si>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</si>
  <si>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</si>
  <si>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</si>
  <si>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</si>
  <si>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</si>
  <si>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</si>
  <si>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</si>
  <si>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</si>
  <si>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</si>
  <si>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</si>
  <si>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</si>
  <si>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</si>
  <si>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</si>
  <si>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</si>
  <si>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</si>
  <si>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</si>
  <si>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</si>
  <si>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</si>
  <si>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</si>
  <si>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</si>
  <si>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</si>
  <si>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</si>
  <si>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</si>
  <si>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</si>
  <si>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</si>
  <si>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</si>
  <si>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</si>
  <si>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</si>
  <si>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</si>
  <si>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</si>
  <si>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</si>
  <si>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</si>
  <si>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</si>
  <si>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</si>
  <si>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</si>
  <si>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</si>
  <si>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</si>
  <si>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</si>
  <si>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</si>
  <si>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</si>
  <si>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</si>
  <si>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</si>
  <si>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</si>
  <si>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</si>
  <si>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</si>
  <si>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</si>
  <si>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</si>
  <si>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</si>
  <si>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</si>
  <si>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</si>
  <si>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</si>
  <si>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</si>
  <si>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</si>
  <si>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</si>
  <si>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</si>
  <si>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</si>
  <si>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</si>
  <si>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</si>
  <si>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</si>
  <si>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</si>
  <si>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</si>
  <si>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</si>
  <si>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</si>
  <si>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</si>
  <si>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</si>
  <si>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</si>
  <si>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</si>
  <si>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</si>
  <si>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</si>
  <si>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</si>
  <si>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</si>
  <si>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</si>
  <si>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</si>
  <si>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</si>
  <si>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</si>
  <si>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</si>
  <si>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</si>
  <si>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</si>
  <si>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</si>
  <si>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</si>
  <si>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</si>
  <si>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</si>
  <si>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</si>
  <si>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</si>
  <si>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</si>
  <si>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</si>
  <si>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</si>
  <si>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</si>
  <si>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</si>
  <si>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</si>
  <si>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</si>
  <si>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</si>
  <si>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</si>
  <si>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</si>
  <si>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</si>
  <si>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</si>
  <si>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</si>
  <si>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</si>
  <si>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</si>
  <si>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</si>
  <si>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</si>
  <si>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</si>
  <si>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</si>
  <si>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</si>
  <si>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</si>
  <si>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</si>
  <si>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</si>
  <si>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</si>
  <si>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</si>
  <si>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</si>
  <si>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</si>
  <si>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</si>
  <si>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</si>
  <si>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</si>
  <si>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</si>
  <si>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</si>
  <si>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</si>
  <si>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</si>
  <si>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</si>
  <si>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</si>
  <si>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</si>
  <si>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</si>
  <si>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</si>
  <si>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</si>
  <si>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</si>
  <si>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</si>
  <si>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</si>
  <si>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</si>
  <si>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</si>
  <si>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</si>
  <si>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</si>
  <si>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</si>
  <si>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</si>
  <si>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</si>
  <si>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</si>
  <si>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</si>
  <si>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</si>
  <si>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</si>
  <si>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</si>
  <si>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</si>
  <si>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</si>
  <si>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</si>
  <si>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</si>
  <si>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</si>
  <si>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</si>
  <si>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</si>
  <si>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</si>
  <si>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</si>
  <si>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</si>
  <si>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</si>
  <si>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</si>
  <si>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</si>
  <si>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</si>
  <si>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</si>
  <si>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</si>
  <si>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</si>
  <si>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</si>
  <si>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</si>
  <si>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</si>
  <si>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</si>
  <si>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</si>
  <si>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</si>
  <si>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</si>
  <si>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</si>
  <si>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</si>
  <si>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</si>
  <si>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</si>
  <si>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</si>
  <si>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</si>
  <si>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</si>
  <si>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</si>
  <si>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</si>
  <si>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</si>
  <si>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</si>
  <si>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</si>
  <si>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</si>
  <si>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</si>
  <si>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</si>
  <si>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</si>
  <si>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</si>
  <si>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</si>
  <si>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</si>
  <si>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</si>
  <si>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</si>
  <si>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</si>
  <si>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</si>
  <si>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</si>
  <si>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</si>
  <si>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</si>
  <si>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</si>
  <si>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</si>
  <si>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</si>
  <si>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</si>
  <si>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</si>
  <si>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</si>
  <si>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</si>
  <si>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</si>
  <si>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</si>
  <si>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</si>
  <si>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</si>
  <si>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</si>
  <si>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</si>
  <si>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</si>
  <si>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</si>
  <si>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</si>
  <si>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</si>
  <si>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</si>
  <si>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</si>
  <si>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</si>
  <si>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</si>
  <si>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</si>
  <si>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</si>
  <si>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</si>
  <si>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</si>
  <si>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</si>
  <si>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</si>
  <si>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</si>
  <si>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</si>
  <si>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</si>
  <si>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</si>
  <si>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</si>
  <si>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</si>
  <si>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</si>
  <si>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</si>
  <si>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</si>
  <si>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</si>
  <si>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</si>
  <si>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</si>
  <si>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</si>
  <si>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</si>
  <si>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</si>
  <si>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</si>
  <si>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</si>
  <si>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</si>
  <si>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</si>
  <si>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</si>
  <si>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</si>
  <si>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</si>
  <si>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</si>
  <si>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</si>
  <si>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</si>
  <si>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</si>
  <si>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</si>
  <si>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</si>
  <si>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</si>
  <si>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</si>
  <si>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</si>
  <si>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</si>
  <si>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</si>
  <si>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</si>
  <si>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</si>
  <si>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</si>
  <si>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</si>
  <si>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</si>
  <si>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</si>
  <si>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</si>
  <si>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</si>
  <si>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</si>
  <si>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</si>
  <si>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</si>
  <si>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</si>
  <si>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</si>
  <si>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</si>
  <si>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</si>
  <si>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</si>
  <si>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</si>
  <si>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</si>
  <si>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</si>
  <si>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</si>
  <si>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</si>
  <si>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</si>
  <si>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</si>
  <si>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</si>
  <si>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</si>
  <si>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</si>
  <si>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</si>
  <si>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</si>
  <si>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</si>
  <si>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</si>
  <si>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</si>
  <si>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</si>
  <si>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</si>
  <si>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</si>
  <si>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</si>
  <si>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</si>
  <si>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</si>
  <si>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</si>
  <si>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</si>
  <si>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</si>
  <si>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</si>
  <si>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</si>
  <si>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</si>
  <si>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</si>
  <si>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</si>
  <si>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</si>
  <si>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</si>
  <si>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</si>
  <si>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</si>
  <si>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</si>
  <si>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</si>
  <si>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</si>
  <si>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</si>
  <si>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</si>
  <si>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</si>
  <si>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</si>
  <si>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</si>
  <si>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</si>
  <si>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</si>
  <si>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</si>
  <si>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</si>
  <si>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</si>
  <si>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</si>
  <si>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</si>
  <si>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</si>
  <si>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</si>
  <si>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</si>
  <si>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</si>
  <si>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</si>
  <si>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</si>
  <si>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</si>
  <si>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</si>
  <si>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</si>
  <si>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</si>
  <si>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</si>
  <si>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</si>
  <si>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</si>
  <si>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</si>
  <si>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</si>
  <si>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</si>
  <si>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</si>
  <si>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</si>
  <si>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</si>
  <si>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</si>
  <si>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</si>
  <si>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</si>
  <si>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</si>
  <si>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</si>
  <si>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</si>
  <si>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</si>
  <si>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</si>
  <si>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</si>
  <si>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</si>
  <si>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</si>
  <si>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</si>
  <si>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</si>
  <si>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</si>
  <si>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</si>
  <si>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</si>
  <si>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</si>
  <si>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</si>
  <si>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</si>
  <si>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</si>
  <si>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</si>
  <si>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</si>
  <si>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</si>
  <si>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</si>
  <si>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</si>
  <si>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</si>
  <si>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</si>
  <si>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</si>
  <si>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</si>
  <si>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</si>
  <si>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</si>
  <si>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</si>
  <si>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</si>
  <si>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</si>
  <si>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</si>
  <si>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</si>
  <si>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</si>
  <si>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</si>
  <si>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</si>
  <si>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</si>
  <si>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</si>
  <si>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</si>
  <si>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</si>
  <si>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</si>
  <si>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</si>
  <si>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</si>
  <si>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</si>
  <si>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</si>
  <si>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</si>
  <si>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</si>
  <si>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</si>
  <si>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</si>
  <si>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</si>
  <si>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</si>
  <si>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</si>
  <si>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</si>
  <si>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</si>
  <si>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</si>
  <si>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</si>
  <si>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</si>
  <si>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</si>
  <si>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</si>
  <si>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</si>
  <si>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</si>
  <si>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</si>
  <si>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</si>
  <si>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</si>
  <si>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</si>
  <si>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</si>
  <si>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</si>
  <si>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</si>
  <si>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</si>
  <si>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</si>
  <si>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</si>
  <si>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</si>
  <si>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</si>
  <si>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</si>
  <si>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</si>
  <si>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</si>
  <si>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</si>
  <si>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</si>
  <si>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</si>
  <si>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</si>
  <si>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</si>
  <si>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</si>
  <si>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</si>
  <si>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</si>
  <si>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</si>
  <si>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</si>
  <si>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</si>
  <si>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</si>
  <si>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</si>
  <si>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</si>
  <si>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</si>
  <si>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</si>
  <si>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</si>
  <si>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</si>
  <si>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</si>
  <si>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</si>
  <si>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</si>
  <si>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</si>
  <si>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</si>
  <si>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</si>
  <si>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</si>
  <si>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</si>
  <si>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</si>
  <si>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</si>
  <si>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</si>
  <si>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</si>
  <si>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</si>
  <si>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</si>
  <si>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</si>
  <si>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</si>
  <si>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</si>
  <si>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</si>
  <si>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</si>
  <si>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</si>
  <si>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</si>
  <si>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</si>
  <si>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</si>
  <si>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</si>
  <si>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</si>
  <si>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</si>
  <si>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</si>
  <si>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</si>
  <si>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</si>
  <si>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</si>
  <si>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</si>
  <si>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</si>
  <si>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</si>
  <si>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</si>
  <si>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</si>
  <si>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</si>
  <si>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</si>
  <si>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</si>
  <si>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</si>
  <si>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</si>
  <si>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</si>
  <si>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</si>
  <si>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</si>
  <si>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</si>
  <si>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</si>
  <si>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</si>
  <si>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</si>
  <si>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</si>
  <si>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</si>
  <si>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</si>
  <si>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</si>
  <si>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</si>
  <si>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</si>
  <si>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</si>
  <si>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</si>
  <si>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</si>
  <si>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</si>
  <si>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</si>
  <si>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</si>
  <si>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</si>
  <si>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</si>
  <si>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</si>
  <si>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</si>
  <si>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</si>
  <si>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</si>
  <si>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</si>
  <si>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</si>
  <si>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</si>
  <si>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</si>
  <si>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</si>
  <si>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</si>
  <si>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</si>
  <si>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</si>
  <si>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</si>
  <si>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</si>
  <si>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</si>
  <si>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</si>
  <si>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</si>
  <si>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</si>
  <si>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</si>
  <si>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</si>
  <si>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</si>
  <si>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</si>
  <si>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</si>
  <si>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</si>
  <si>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</si>
  <si>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</si>
  <si>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</si>
  <si>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</si>
  <si>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</si>
  <si>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</si>
  <si>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</si>
  <si>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</si>
  <si>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</si>
  <si>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</si>
  <si>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</si>
  <si>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</si>
  <si>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</si>
  <si>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</si>
  <si>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</si>
  <si>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</si>
  <si>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</si>
  <si>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</si>
  <si>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</si>
  <si>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</si>
  <si>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</si>
  <si>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</si>
  <si>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</si>
  <si>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</si>
  <si>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</si>
  <si>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</si>
  <si>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</si>
  <si>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</si>
  <si>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</si>
  <si>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</si>
  <si>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</si>
  <si>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</si>
  <si>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</si>
  <si>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</si>
  <si>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</si>
  <si>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</si>
  <si>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</si>
  <si>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</si>
  <si>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</si>
  <si>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</si>
  <si>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</si>
  <si>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</si>
  <si>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</si>
  <si>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</si>
  <si>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</si>
  <si>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</si>
  <si>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</si>
  <si>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</si>
  <si>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</si>
  <si>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</si>
  <si>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</si>
  <si>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</si>
  <si>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</si>
  <si>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</si>
  <si>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</si>
  <si>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</si>
  <si>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</si>
  <si>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</si>
  <si>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</si>
  <si>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</si>
  <si>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</si>
  <si>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</si>
  <si>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</si>
  <si>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</si>
  <si>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</si>
  <si>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</si>
  <si>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</si>
  <si>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</si>
  <si>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</si>
  <si>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</si>
  <si>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</si>
  <si>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</si>
  <si>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</si>
  <si>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</si>
  <si>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</si>
  <si>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</si>
  <si>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</si>
  <si>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</si>
  <si>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</si>
  <si>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</si>
  <si>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</si>
  <si>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</si>
  <si>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</si>
  <si>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</si>
  <si>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</si>
  <si>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</si>
  <si>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</si>
  <si>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</si>
  <si>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</si>
  <si>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</si>
  <si>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</si>
  <si>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</si>
  <si>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</si>
  <si>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</si>
  <si>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</si>
  <si>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</si>
  <si>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</si>
  <si>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</si>
  <si>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</si>
  <si>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</si>
  <si>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</si>
  <si>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</si>
  <si>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</si>
  <si>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</si>
  <si>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</si>
  <si>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</si>
  <si>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</si>
  <si>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</si>
  <si>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</si>
  <si>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</si>
  <si>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</si>
  <si>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</si>
  <si>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</si>
  <si>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</si>
  <si>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</si>
  <si>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</si>
  <si>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</si>
  <si>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</si>
  <si>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</si>
  <si>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</si>
  <si>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</si>
  <si>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</si>
  <si>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</si>
  <si>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</si>
  <si>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</si>
  <si>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</si>
  <si>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</si>
  <si>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</si>
  <si>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</si>
  <si>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</si>
  <si>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</si>
  <si>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</si>
  <si>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</si>
  <si>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</si>
  <si>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</si>
  <si>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</si>
  <si>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</si>
  <si>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</si>
  <si>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</si>
  <si>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</si>
  <si>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</si>
  <si>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</si>
  <si>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</si>
  <si>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</si>
  <si>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</si>
  <si>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</si>
  <si>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</si>
  <si>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</si>
  <si>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</si>
  <si>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</si>
  <si>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</si>
  <si>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</si>
  <si>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</si>
  <si>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</si>
  <si>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</si>
  <si>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</si>
  <si>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</si>
  <si>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</si>
  <si>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</si>
  <si>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</si>
  <si>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</si>
  <si>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</si>
  <si>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</si>
  <si>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</si>
  <si>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</si>
  <si>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</si>
  <si>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</si>
  <si>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</si>
  <si>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</si>
  <si>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</si>
  <si>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</si>
  <si>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</si>
  <si>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</si>
  <si>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</si>
  <si>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</si>
  <si>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</si>
  <si>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</si>
  <si>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</si>
  <si>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</si>
  <si>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</si>
  <si>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</si>
  <si>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</si>
  <si>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</si>
  <si>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</si>
  <si>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</si>
  <si>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</si>
  <si>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</si>
  <si>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</si>
  <si>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</si>
  <si>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</si>
  <si>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</si>
  <si>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</si>
  <si>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</si>
  <si>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</si>
  <si>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</si>
  <si>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</si>
  <si>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</si>
  <si>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</si>
  <si>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</si>
  <si>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</si>
  <si>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</si>
  <si>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</si>
  <si>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</si>
  <si>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</si>
  <si>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</si>
  <si>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</si>
  <si>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</si>
  <si>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</si>
  <si>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</si>
  <si>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</si>
  <si>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</si>
  <si>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</si>
  <si>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</si>
  <si>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</si>
  <si>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</si>
  <si>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</si>
  <si>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</si>
  <si>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</si>
  <si>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</si>
  <si>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</si>
  <si>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</si>
  <si>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</si>
  <si>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</si>
  <si>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</si>
  <si>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</si>
  <si>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</si>
  <si>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</si>
  <si>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</si>
  <si>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</si>
  <si>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</si>
  <si>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</si>
  <si>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</si>
  <si>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</si>
  <si>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</si>
  <si>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</si>
  <si>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</si>
  <si>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</si>
  <si>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</si>
  <si>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</si>
  <si>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</si>
  <si>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</si>
  <si>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</si>
  <si>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</si>
  <si>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</si>
  <si>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</si>
  <si>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</si>
  <si>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</si>
  <si>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</si>
  <si>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</si>
  <si>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</si>
  <si>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</si>
  <si>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</si>
  <si>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</si>
  <si>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</si>
  <si>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</si>
  <si>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</si>
  <si>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</si>
  <si>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</si>
  <si>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</si>
  <si>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</si>
  <si>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</si>
  <si>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</si>
  <si>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</si>
  <si>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</si>
  <si>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</si>
  <si>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</si>
  <si>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</si>
  <si>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</si>
  <si>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</si>
  <si>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</si>
  <si>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</si>
  <si>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</si>
  <si>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</si>
  <si>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</si>
  <si>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</si>
  <si>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</si>
  <si>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</si>
  <si>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</si>
  <si>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</si>
  <si>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</si>
  <si>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</si>
  <si>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</si>
  <si>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</si>
  <si>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</si>
  <si>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</si>
  <si>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</si>
  <si>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</si>
  <si>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</si>
  <si>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</si>
  <si>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</si>
  <si>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</si>
  <si>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</si>
  <si>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</si>
  <si>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</si>
  <si>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</si>
  <si>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</si>
  <si>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</si>
  <si>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</si>
  <si>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</si>
  <si>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</si>
  <si>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</si>
  <si>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</si>
  <si>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</si>
  <si>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</si>
  <si>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</si>
  <si>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</si>
  <si>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</si>
  <si>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</si>
  <si>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</si>
  <si>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</si>
  <si>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</si>
  <si>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</si>
  <si>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</si>
  <si>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</si>
  <si>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</si>
  <si>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</si>
  <si>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</si>
  <si>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</si>
  <si>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</si>
  <si>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</si>
  <si>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</si>
  <si>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</si>
  <si>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</si>
  <si>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</si>
  <si>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</si>
  <si>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</si>
  <si>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</si>
  <si>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</si>
  <si>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</si>
  <si>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</si>
  <si>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</si>
  <si>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</si>
  <si>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</si>
  <si>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</si>
  <si>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</si>
  <si>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</si>
  <si>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</si>
  <si>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</si>
  <si>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</si>
  <si>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</si>
  <si>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</si>
  <si>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</si>
  <si>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</si>
  <si>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</si>
  <si>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</si>
  <si>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</si>
  <si>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</si>
  <si>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</si>
  <si>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</si>
  <si>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</si>
  <si>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</si>
  <si>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</si>
  <si>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</si>
  <si>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</si>
  <si>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</si>
  <si>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</si>
  <si>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</si>
  <si>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</si>
  <si>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</si>
  <si>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</si>
  <si>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</si>
  <si>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</si>
  <si>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</si>
  <si>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</si>
  <si>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</si>
  <si>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</si>
  <si>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</si>
  <si>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</si>
  <si>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</si>
  <si>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</si>
  <si>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</si>
  <si>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</si>
  <si>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</si>
  <si>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</si>
  <si>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</si>
  <si>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</si>
  <si>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</si>
  <si>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</si>
  <si>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</si>
  <si>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</si>
  <si>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</si>
  <si>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</si>
  <si>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</si>
  <si>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</si>
  <si>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</si>
  <si>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</si>
  <si>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</si>
  <si>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</si>
  <si>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</si>
  <si>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</si>
  <si>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</si>
  <si>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</si>
  <si>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</si>
  <si>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</si>
  <si>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</si>
  <si>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</si>
  <si>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</si>
  <si>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</si>
  <si>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</si>
  <si>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</si>
  <si>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</si>
  <si>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</si>
  <si>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</si>
  <si>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</si>
  <si>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</si>
  <si>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</si>
  <si>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</si>
  <si>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</si>
  <si>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</si>
  <si>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</si>
  <si>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</si>
  <si>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</si>
  <si>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</si>
  <si>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</si>
  <si>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</si>
  <si>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</si>
  <si>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</si>
  <si>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</si>
  <si>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</si>
  <si>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</si>
  <si>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</si>
  <si>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</si>
  <si>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</si>
  <si>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</si>
  <si>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</si>
  <si>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</si>
  <si>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</si>
  <si>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</si>
  <si>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</si>
  <si>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</si>
  <si>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</si>
  <si>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</si>
  <si>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</si>
  <si>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</si>
  <si>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</si>
  <si>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</si>
  <si>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</si>
  <si>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</si>
  <si>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</si>
  <si>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</si>
  <si>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</si>
  <si>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</si>
  <si>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</si>
  <si>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</si>
  <si>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</si>
  <si>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</si>
  <si>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</si>
  <si>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</si>
  <si>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</si>
  <si>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</si>
  <si>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</si>
  <si>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</si>
  <si>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</si>
  <si>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</si>
  <si>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</si>
  <si>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</si>
  <si>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</si>
  <si>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</si>
  <si>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</si>
  <si>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</si>
  <si>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</si>
  <si>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</si>
  <si>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</si>
  <si>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</si>
  <si>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</si>
  <si>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</si>
  <si>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</si>
  <si>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</si>
  <si>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</si>
  <si>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</si>
  <si>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</si>
  <si>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</si>
  <si>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</si>
  <si>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</si>
  <si>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</si>
  <si>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</si>
  <si>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</si>
  <si>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</si>
  <si>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</si>
  <si>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</si>
  <si>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</si>
  <si>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</si>
  <si>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</si>
  <si>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</si>
  <si>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</si>
  <si>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</si>
  <si>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</si>
  <si>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</si>
  <si>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</si>
  <si>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</si>
  <si>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</si>
  <si>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</si>
  <si>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</si>
  <si>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</si>
  <si>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</si>
  <si>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</si>
  <si>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</si>
  <si>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</si>
  <si>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</si>
  <si>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</si>
  <si>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</si>
  <si>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</si>
  <si>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</si>
  <si>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</si>
  <si>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</si>
  <si>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</si>
  <si>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</si>
  <si>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</si>
  <si>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</si>
  <si>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</si>
  <si>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</si>
  <si>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</si>
  <si>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</si>
  <si>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</si>
  <si>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</si>
  <si>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</si>
  <si>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</si>
  <si>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</si>
  <si>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</si>
  <si>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</si>
  <si>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</si>
  <si>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</si>
  <si>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</si>
  <si>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</si>
  <si>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</si>
  <si>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</si>
  <si>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</si>
  <si>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</si>
  <si>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</si>
  <si>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</si>
  <si>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</si>
  <si>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</si>
  <si>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</si>
  <si>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</si>
  <si>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</si>
  <si>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</si>
  <si>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</si>
  <si>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</si>
  <si>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</si>
  <si>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</si>
  <si>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</si>
  <si>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</si>
  <si>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</si>
  <si>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</si>
  <si>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</si>
  <si>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</si>
  <si>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</si>
  <si>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</si>
  <si>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</si>
  <si>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</si>
  <si>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</si>
  <si>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</si>
  <si>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</si>
  <si>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</si>
  <si>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</si>
  <si>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</si>
  <si>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</si>
  <si>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</si>
  <si>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</si>
  <si>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</si>
  <si>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</si>
  <si>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</si>
  <si>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</si>
  <si>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</si>
  <si>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</si>
  <si>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</si>
  <si>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</si>
  <si>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</si>
  <si>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</si>
  <si>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</si>
  <si>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</si>
  <si>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</si>
  <si>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</si>
  <si>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</si>
  <si>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</si>
  <si>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</si>
  <si>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</si>
  <si>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</si>
  <si>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</si>
  <si>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</si>
  <si>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</si>
  <si>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</si>
  <si>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</si>
  <si>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</si>
  <si>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</si>
  <si>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</si>
  <si>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</si>
  <si>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</si>
  <si>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</si>
  <si>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</si>
  <si>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</si>
  <si>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</si>
  <si>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</si>
  <si>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</si>
  <si>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</si>
  <si>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</si>
  <si>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</si>
  <si>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</si>
  <si>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</si>
  <si>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</si>
  <si>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</si>
  <si>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</si>
  <si>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</si>
  <si>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</si>
  <si>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</si>
  <si>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</si>
  <si>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</si>
  <si>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</si>
  <si>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</si>
  <si>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</si>
  <si>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</si>
  <si>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</si>
  <si>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</si>
  <si>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</si>
  <si>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</si>
  <si>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</si>
  <si>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</si>
  <si>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</si>
  <si>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</si>
  <si>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</si>
  <si>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</si>
  <si>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</si>
  <si>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</si>
  <si>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</si>
  <si>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</si>
  <si>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</si>
  <si>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</si>
  <si>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</si>
  <si>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</si>
  <si>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</si>
  <si>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</si>
  <si>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</si>
  <si>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</si>
  <si>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</si>
  <si>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</si>
  <si>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</si>
  <si>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</si>
  <si>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</si>
  <si>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</si>
  <si>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</si>
  <si>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</si>
  <si>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</si>
  <si>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</si>
  <si>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</si>
  <si>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</si>
  <si>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</si>
  <si>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</si>
  <si>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</si>
  <si>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</si>
  <si>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</si>
  <si>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</si>
  <si>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</si>
  <si>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</si>
  <si>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</si>
  <si>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</si>
  <si>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</si>
  <si>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</si>
  <si>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</si>
  <si>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</si>
  <si>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</si>
  <si>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</si>
  <si>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</si>
  <si>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</si>
  <si>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</si>
  <si>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</si>
  <si>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</si>
  <si>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</si>
  <si>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</si>
  <si>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</si>
  <si>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</si>
  <si>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</si>
  <si>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</si>
  <si>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</si>
  <si>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</si>
  <si>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</si>
  <si>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</si>
  <si>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</si>
  <si>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</si>
  <si>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</si>
  <si>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</si>
  <si>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</si>
  <si>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</si>
  <si>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</si>
  <si>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</si>
  <si>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</si>
  <si>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</si>
  <si>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</si>
  <si>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</si>
  <si>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</si>
  <si>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</si>
  <si>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</si>
  <si>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</si>
  <si>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</si>
  <si>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</si>
  <si>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</si>
  <si>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</si>
  <si>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</si>
  <si>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</si>
  <si>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</si>
  <si>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</si>
  <si>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</si>
  <si>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</si>
  <si>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</si>
  <si>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</si>
  <si>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</si>
  <si>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</si>
  <si>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</si>
  <si>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</si>
  <si>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</si>
  <si>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</si>
  <si>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</si>
  <si>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</si>
  <si>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</si>
  <si>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</si>
  <si>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</si>
  <si>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</si>
  <si>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</si>
  <si>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</si>
  <si>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</si>
  <si>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</si>
  <si>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</si>
  <si>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</si>
  <si>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</si>
  <si>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</si>
  <si>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</si>
  <si>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</si>
  <si>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</si>
  <si>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</si>
  <si>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</si>
  <si>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</si>
  <si>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</si>
  <si>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</si>
  <si>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</si>
  <si>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</si>
  <si>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</si>
  <si>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</si>
  <si>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</si>
  <si>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</si>
  <si>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</si>
  <si>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</si>
  <si>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</si>
  <si>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</si>
  <si>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</si>
  <si>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</si>
  <si>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</si>
  <si>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</si>
  <si>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</si>
  <si>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</si>
  <si>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</si>
  <si>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</si>
  <si>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</si>
  <si>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</si>
  <si>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</si>
  <si>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</si>
  <si>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</si>
  <si>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</si>
  <si>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</si>
  <si>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</si>
  <si>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</si>
  <si>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</si>
  <si>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</si>
  <si>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</si>
  <si>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</si>
  <si>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</si>
  <si>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</si>
  <si>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</si>
  <si>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</si>
  <si>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</si>
  <si>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</si>
  <si>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</si>
  <si>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</si>
  <si>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</si>
  <si>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</si>
  <si>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</si>
  <si>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</si>
  <si>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</si>
  <si>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</si>
  <si>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</si>
  <si>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</si>
  <si>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</si>
  <si>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</si>
  <si>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</si>
  <si>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</si>
  <si>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</si>
  <si>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</si>
  <si>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</si>
  <si>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</si>
  <si>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</si>
  <si>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</si>
  <si>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</si>
  <si>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</si>
  <si>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</si>
  <si>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</si>
  <si>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</si>
  <si>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</si>
  <si>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</si>
  <si>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</si>
  <si>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</si>
  <si>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</si>
  <si>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</si>
  <si>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</si>
  <si>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</si>
  <si>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</si>
  <si>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</si>
  <si>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</si>
  <si>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</si>
  <si>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</si>
  <si>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</si>
  <si>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</si>
  <si>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</si>
  <si>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</si>
  <si>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</si>
  <si>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</si>
  <si>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</si>
  <si>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</si>
  <si>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</si>
  <si>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</si>
  <si>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</si>
  <si>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</si>
  <si>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</si>
  <si>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</si>
  <si>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</si>
  <si>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</si>
  <si>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</si>
  <si>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</si>
  <si>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</si>
  <si>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</si>
  <si>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</si>
  <si>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</si>
  <si>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</si>
  <si>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</si>
  <si>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</si>
  <si>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</si>
  <si>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</si>
  <si>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</si>
  <si>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</si>
  <si>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</si>
  <si>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</si>
  <si>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</si>
  <si>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</si>
  <si>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</si>
  <si>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</si>
  <si>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</si>
  <si>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</si>
  <si>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</si>
  <si>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</si>
  <si>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</si>
  <si>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</si>
  <si>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</si>
  <si>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</si>
  <si>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</si>
  <si>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</si>
  <si>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</si>
  <si>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</si>
  <si>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</si>
  <si>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</si>
  <si>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</si>
  <si>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</si>
  <si>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</si>
  <si>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</si>
  <si>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</si>
  <si>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</si>
  <si>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</si>
  <si>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</si>
  <si>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</si>
  <si>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</si>
  <si>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</si>
  <si>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</si>
  <si>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</si>
  <si>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</si>
  <si>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</si>
  <si>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</si>
  <si>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</si>
  <si>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</si>
  <si>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</si>
  <si>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</si>
  <si>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</si>
  <si>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</si>
  <si>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</si>
  <si>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</si>
  <si>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</si>
  <si>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</si>
  <si>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</si>
  <si>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</si>
  <si>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</si>
  <si>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</si>
  <si>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</si>
  <si>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</si>
  <si>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</si>
  <si>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</si>
  <si>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</si>
  <si>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</si>
  <si>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</si>
  <si>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</si>
  <si>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</si>
  <si>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</si>
  <si>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</si>
  <si>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</si>
  <si>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</si>
  <si>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</si>
  <si>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</si>
  <si>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</si>
  <si>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</si>
  <si>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</si>
  <si>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</si>
  <si>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</si>
  <si>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</si>
  <si>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</si>
  <si>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</si>
  <si>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</si>
  <si>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</si>
  <si>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</si>
  <si>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</si>
  <si>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</si>
  <si>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</si>
  <si>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</si>
  <si>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</si>
  <si>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</si>
  <si>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</si>
  <si>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</si>
  <si>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</si>
  <si>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</si>
  <si>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</si>
  <si>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</si>
  <si>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</si>
  <si>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</si>
  <si>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</si>
  <si>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</si>
  <si>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</si>
  <si>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</si>
  <si>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</si>
  <si>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</si>
  <si>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</si>
  <si>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</si>
  <si>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</si>
  <si>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</si>
  <si>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</si>
  <si>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</si>
  <si>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</si>
  <si>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</si>
  <si>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</si>
  <si>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</si>
  <si>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</si>
  <si>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</si>
  <si>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</si>
  <si>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</si>
  <si>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</si>
  <si>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</si>
  <si>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</si>
  <si>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</si>
  <si>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</si>
  <si>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</si>
  <si>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</si>
  <si>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</si>
  <si>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</si>
  <si>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</si>
  <si>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</si>
  <si>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</si>
  <si>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</si>
  <si>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</si>
  <si>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</si>
  <si>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</si>
  <si>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</si>
  <si>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</si>
  <si>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</si>
  <si>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</si>
  <si>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</si>
  <si>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</si>
  <si>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</si>
  <si>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</si>
  <si>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</si>
  <si>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</si>
  <si>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</si>
  <si>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</si>
  <si>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</si>
  <si>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</si>
  <si>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</si>
  <si>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</si>
  <si>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</si>
  <si>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</si>
  <si>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</si>
  <si>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</si>
  <si>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</si>
  <si>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</si>
  <si>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</si>
  <si>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</si>
  <si>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</si>
  <si>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</si>
  <si>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</si>
  <si>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</si>
  <si>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</si>
  <si>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</si>
  <si>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</si>
  <si>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</si>
  <si>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</si>
  <si>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</si>
  <si>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</si>
  <si>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</si>
  <si>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</si>
  <si>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</si>
  <si>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</si>
  <si>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</si>
  <si>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</si>
  <si>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</si>
  <si>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</si>
  <si>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</si>
  <si>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</si>
  <si>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</si>
  <si>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</si>
  <si>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</si>
  <si>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</si>
  <si>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</si>
  <si>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</si>
  <si>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</si>
  <si>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</si>
  <si>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</si>
  <si>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</si>
  <si>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</si>
  <si>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</si>
  <si>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</si>
  <si>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</si>
  <si>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</si>
  <si>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</si>
  <si>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</si>
  <si>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</si>
  <si>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</si>
  <si>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</si>
  <si>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</si>
  <si>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</si>
  <si>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</si>
  <si>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</si>
  <si>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</si>
  <si>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</si>
  <si>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</si>
  <si>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</si>
  <si>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</si>
  <si>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</si>
  <si>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</si>
  <si>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</si>
  <si>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</si>
  <si>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</si>
  <si>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</si>
  <si>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</si>
  <si>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</si>
  <si>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</si>
  <si>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</si>
  <si>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</si>
  <si>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</si>
  <si>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</si>
  <si>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</si>
  <si>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</si>
  <si>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</si>
  <si>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</si>
  <si>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</si>
  <si>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</si>
  <si>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</si>
  <si>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</si>
  <si>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</si>
  <si>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</si>
  <si>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</si>
  <si>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</si>
  <si>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</si>
  <si>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</si>
  <si>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</si>
  <si>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</si>
  <si>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</si>
  <si>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</si>
  <si>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</si>
  <si>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</si>
  <si>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</si>
  <si>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</si>
  <si>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</si>
  <si>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</si>
  <si>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</si>
  <si>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</si>
  <si>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</si>
  <si>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</si>
  <si>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</si>
  <si>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</si>
  <si>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</si>
  <si>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</si>
  <si>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</si>
  <si>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</si>
  <si>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</si>
  <si>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</si>
  <si>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</si>
  <si>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</si>
  <si>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</si>
  <si>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</si>
  <si>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</si>
  <si>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</si>
  <si>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</si>
  <si>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</si>
  <si>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</si>
  <si>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</si>
  <si>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</si>
  <si>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</si>
  <si>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</si>
  <si>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</si>
  <si>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</si>
  <si>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</si>
  <si>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</si>
  <si>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</si>
  <si>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</si>
  <si>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</si>
  <si>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</si>
  <si>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</si>
  <si>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</si>
  <si>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</si>
  <si>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</si>
  <si>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</si>
  <si>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</si>
  <si>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</si>
  <si>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</si>
  <si>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</si>
  <si>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</si>
  <si>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</si>
  <si>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</si>
  <si>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</si>
  <si>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</si>
  <si>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</si>
  <si>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</si>
  <si>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</si>
  <si>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</si>
  <si>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</si>
  <si>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</si>
  <si>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</si>
  <si>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</si>
  <si>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</si>
  <si>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</si>
  <si>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</si>
  <si>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</si>
  <si>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</si>
  <si>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</si>
  <si>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</si>
  <si>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</si>
  <si>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</si>
  <si>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</si>
  <si>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</si>
  <si>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</si>
  <si>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</si>
  <si>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</si>
  <si>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</si>
  <si>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</si>
  <si>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</si>
  <si>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</si>
  <si>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</si>
  <si>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</si>
  <si>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</si>
  <si>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</si>
  <si>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</si>
  <si>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</si>
  <si>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</si>
  <si>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</si>
  <si>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</si>
  <si>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</si>
  <si>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</si>
  <si>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</si>
  <si>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</si>
  <si>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</si>
  <si>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</si>
  <si>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</si>
  <si>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</si>
  <si>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</si>
  <si>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</si>
  <si>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</si>
  <si>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</si>
  <si>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</si>
  <si>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</si>
  <si>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</si>
  <si>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</si>
  <si>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</si>
  <si>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</si>
  <si>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</si>
  <si>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</si>
  <si>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</si>
  <si>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</si>
  <si>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</si>
  <si>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</si>
  <si>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</si>
  <si>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</si>
  <si>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</si>
  <si>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</si>
  <si>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</si>
  <si>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</si>
  <si>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</si>
  <si>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</si>
  <si>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</si>
  <si>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</si>
  <si>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</si>
  <si>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</si>
  <si>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</si>
  <si>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</si>
  <si>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</si>
  <si>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</si>
  <si>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</si>
  <si>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</si>
  <si>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</si>
  <si>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</si>
  <si>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</si>
  <si>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</si>
  <si>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</si>
  <si>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</si>
  <si>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</si>
  <si>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</si>
  <si>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</si>
  <si>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</si>
  <si>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</si>
  <si>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</si>
  <si>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</si>
  <si>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</si>
  <si>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</si>
  <si>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</si>
  <si>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</si>
  <si>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</si>
  <si>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</si>
  <si>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</si>
  <si>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</si>
  <si>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</si>
  <si>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</si>
  <si>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</si>
  <si>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</si>
  <si>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</si>
  <si>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</si>
  <si>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</si>
  <si>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</si>
  <si>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</si>
  <si>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</si>
  <si>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</si>
  <si>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</si>
  <si>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</si>
  <si>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</si>
  <si>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</si>
  <si>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</si>
  <si>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</si>
  <si>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</si>
  <si>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</si>
  <si>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</si>
  <si>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</si>
  <si>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</si>
  <si>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</si>
  <si>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</si>
  <si>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</si>
  <si>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</si>
  <si>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</si>
  <si>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</si>
  <si>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</si>
  <si>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</si>
  <si>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</si>
  <si>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</si>
  <si>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</si>
  <si>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</si>
  <si>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</si>
  <si>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</si>
  <si>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</si>
  <si>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</si>
  <si>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</si>
  <si>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</si>
  <si>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</si>
  <si>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</si>
  <si>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</si>
  <si>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</si>
  <si>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</si>
  <si>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</si>
  <si>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</si>
  <si>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</si>
  <si>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</si>
  <si>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</si>
  <si>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</si>
  <si>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</si>
  <si>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</si>
  <si>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</si>
  <si>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</si>
  <si>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</si>
  <si>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</si>
  <si>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</si>
  <si>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</si>
  <si>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</si>
  <si>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</si>
  <si>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</si>
  <si>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</si>
  <si>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</si>
  <si>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</si>
  <si>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</si>
  <si>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</si>
  <si>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</si>
  <si>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</si>
  <si>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</si>
  <si>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</si>
  <si>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</si>
  <si>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</si>
  <si>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</si>
  <si>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</si>
  <si>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</si>
  <si>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</si>
  <si>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</si>
  <si>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</si>
  <si>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</si>
  <si>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</si>
  <si>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</si>
  <si>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</si>
  <si>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</si>
  <si>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</si>
  <si>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</si>
  <si>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</si>
  <si>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</si>
  <si>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</si>
  <si>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</si>
  <si>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</si>
  <si>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</si>
  <si>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</si>
  <si>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</si>
  <si>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</si>
  <si>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</si>
  <si>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</si>
  <si>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</si>
  <si>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</si>
  <si>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</si>
  <si>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</si>
  <si>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</si>
  <si>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</si>
  <si>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</si>
  <si>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</si>
  <si>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</si>
  <si>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</si>
  <si>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</si>
  <si>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</si>
  <si>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</si>
  <si>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</si>
  <si>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</si>
  <si>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</si>
  <si>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</si>
  <si>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</si>
  <si>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</si>
  <si>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</si>
  <si>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</si>
  <si>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</si>
  <si>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</si>
  <si>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</si>
  <si>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</si>
  <si>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</si>
  <si>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</si>
  <si>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</si>
  <si>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</si>
  <si>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</si>
  <si>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</si>
  <si>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</si>
  <si>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</si>
  <si>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</si>
  <si>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</si>
  <si>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</si>
  <si>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</si>
  <si>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</si>
  <si>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</si>
  <si>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</si>
  <si>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</si>
  <si>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</si>
  <si>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</si>
  <si>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</si>
  <si>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</si>
  <si>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</si>
  <si>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</si>
  <si>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</si>
  <si>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</si>
  <si>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</si>
  <si>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</si>
  <si>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</si>
  <si>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</si>
  <si>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</si>
  <si>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</si>
  <si>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</si>
  <si>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</si>
  <si>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</si>
  <si>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</si>
  <si>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</si>
  <si>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</si>
  <si>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</si>
  <si>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</si>
  <si>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</si>
  <si>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</si>
  <si>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</si>
  <si>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</si>
  <si>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</si>
  <si>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</si>
  <si>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</si>
  <si>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</si>
  <si>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</si>
  <si>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</si>
  <si>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</si>
  <si>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</si>
  <si>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</si>
  <si>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</si>
  <si>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</si>
  <si>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</si>
  <si>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</si>
  <si>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</si>
  <si>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</si>
  <si>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</si>
  <si>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</si>
  <si>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</si>
  <si>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</si>
  <si>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</si>
  <si>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</si>
  <si>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</si>
  <si>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</si>
  <si>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</si>
  <si>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</si>
  <si>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</si>
  <si>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</si>
  <si>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</si>
  <si>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</si>
  <si>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</si>
  <si>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</si>
  <si>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</si>
  <si>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</si>
  <si>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</si>
  <si>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</si>
  <si>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</si>
  <si>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</si>
  <si>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</si>
  <si>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</si>
  <si>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</si>
  <si>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</si>
  <si>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</si>
  <si>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</si>
  <si>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</si>
  <si>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</si>
  <si>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</si>
  <si>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</si>
  <si>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</si>
  <si>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</si>
  <si>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</si>
  <si>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</si>
  <si>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</si>
  <si>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</si>
  <si>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</si>
  <si>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</si>
  <si>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</si>
  <si>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</si>
  <si>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</si>
  <si>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</si>
  <si>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</si>
  <si>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</si>
  <si>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</si>
  <si>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</si>
  <si>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</si>
  <si>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</si>
  <si>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</si>
  <si>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</si>
  <si>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</si>
  <si>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</si>
  <si>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</si>
  <si>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</si>
  <si>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</si>
  <si>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</si>
  <si>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</si>
  <si>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</si>
  <si>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</si>
  <si>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</si>
  <si>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</si>
  <si>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</si>
  <si>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</si>
  <si>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</si>
  <si>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</si>
  <si>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</si>
  <si>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</si>
  <si>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</si>
  <si>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</si>
  <si>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</si>
  <si>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</si>
  <si>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</si>
  <si>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</si>
  <si>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</si>
  <si>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</si>
  <si>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</si>
  <si>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</si>
  <si>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</si>
  <si>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</si>
  <si>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</si>
  <si>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</si>
  <si>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</si>
  <si>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</si>
  <si>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</si>
  <si>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</si>
  <si>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</si>
  <si>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</si>
  <si>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</si>
  <si>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</si>
  <si>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</si>
  <si>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</si>
  <si>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</si>
  <si>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</si>
  <si>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</si>
  <si>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</si>
  <si>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</si>
  <si>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</si>
  <si>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</si>
  <si>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</si>
  <si>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</si>
  <si>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</si>
  <si>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</si>
  <si>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</si>
  <si>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</si>
  <si>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</si>
  <si>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</si>
  <si>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</si>
  <si>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</si>
  <si>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</si>
  <si>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</si>
  <si>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</si>
  <si>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</si>
  <si>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</si>
  <si>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</si>
  <si>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</si>
  <si>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</si>
  <si>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</si>
  <si>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</si>
  <si>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</si>
  <si>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</si>
  <si>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</si>
  <si>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</si>
  <si>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</si>
  <si>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</si>
  <si>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</si>
  <si>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</si>
  <si>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</si>
  <si>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</si>
  <si>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</si>
  <si>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</si>
  <si>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</si>
  <si>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</si>
  <si>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</si>
  <si>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</si>
  <si>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</si>
  <si>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</si>
  <si>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</si>
  <si>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</si>
  <si>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</si>
  <si>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</si>
  <si>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</si>
  <si>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</si>
  <si>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</si>
  <si>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</si>
  <si>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</si>
  <si>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</si>
  <si>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</si>
  <si>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</si>
  <si>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</si>
  <si>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</si>
  <si>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</si>
  <si>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</si>
  <si>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</si>
  <si>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</si>
  <si>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</si>
  <si>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</si>
  <si>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</si>
  <si>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</si>
  <si>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</si>
  <si>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</si>
  <si>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</si>
  <si>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</si>
  <si>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</si>
  <si>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</si>
  <si>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</si>
  <si>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</si>
  <si>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</si>
  <si>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</si>
  <si>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</si>
  <si>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</si>
  <si>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</si>
  <si>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</si>
  <si>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</si>
  <si>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</si>
  <si>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</si>
  <si>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</si>
  <si>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</si>
  <si>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</si>
  <si>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</si>
  <si>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</si>
  <si>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</si>
  <si>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</si>
  <si>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</si>
  <si>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</si>
  <si>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</si>
  <si>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</si>
  <si>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</si>
  <si>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</si>
  <si>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</si>
  <si>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</si>
  <si>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</si>
  <si>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</si>
  <si>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</si>
  <si>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</si>
  <si>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</si>
  <si>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</si>
  <si>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</si>
  <si>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</si>
  <si>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</si>
  <si>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</si>
  <si>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</si>
  <si>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</si>
  <si>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</si>
  <si>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</si>
  <si>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</si>
  <si>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</si>
  <si>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</si>
  <si>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</si>
  <si>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</si>
  <si>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</si>
  <si>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</si>
  <si>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</si>
  <si>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</si>
  <si>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</si>
  <si>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</si>
  <si>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</si>
  <si>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</si>
  <si>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</si>
  <si>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</si>
  <si>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</si>
  <si>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</si>
  <si>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</si>
  <si>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</si>
  <si>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</si>
  <si>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</si>
  <si>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</si>
  <si>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</si>
  <si>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</si>
  <si>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</si>
  <si>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</si>
  <si>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</si>
  <si>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</si>
  <si>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</si>
  <si>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</si>
  <si>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</si>
  <si>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</si>
  <si>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</si>
  <si>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</si>
  <si>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</si>
  <si>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</si>
  <si>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</si>
  <si>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</si>
  <si>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</si>
  <si>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</si>
  <si>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</si>
  <si>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</si>
  <si>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</si>
  <si>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</si>
  <si>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</si>
  <si>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</si>
  <si>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</si>
  <si>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</si>
  <si>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</si>
  <si>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</si>
  <si>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</si>
  <si>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</si>
  <si>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</si>
  <si>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</si>
  <si>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</si>
  <si>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</si>
  <si>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</si>
  <si>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</si>
  <si>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</si>
  <si>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</si>
  <si>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</si>
  <si>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</si>
  <si>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</si>
  <si>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</si>
  <si>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</si>
  <si>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</si>
  <si>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</si>
  <si>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</si>
  <si>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</si>
  <si>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</si>
  <si>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</si>
  <si>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</si>
  <si>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</si>
  <si>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</si>
  <si>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</si>
  <si>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</si>
  <si>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</si>
  <si>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</si>
  <si>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</si>
  <si>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</si>
  <si>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</si>
  <si>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</si>
  <si>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</si>
  <si>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</si>
  <si>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</si>
  <si>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</si>
  <si>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</si>
  <si>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</si>
  <si>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</si>
  <si>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</si>
  <si>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</si>
  <si>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</si>
  <si>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</si>
  <si>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</si>
  <si>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</si>
  <si>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</si>
  <si>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</si>
  <si>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</si>
  <si>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</si>
  <si>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</si>
  <si>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</si>
  <si>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</si>
  <si>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</si>
  <si>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</si>
  <si>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</si>
  <si>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</si>
  <si>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</si>
  <si>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</si>
  <si>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</si>
  <si>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</si>
  <si>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</si>
  <si>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</si>
  <si>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</si>
  <si>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</si>
  <si>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</si>
  <si>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</si>
  <si>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</si>
  <si>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</si>
  <si>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</si>
  <si>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</si>
  <si>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</si>
  <si>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</si>
  <si>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</si>
  <si>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</si>
  <si>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</si>
  <si>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</si>
  <si>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</si>
  <si>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</si>
  <si>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</si>
  <si>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</si>
  <si>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</si>
  <si>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</si>
  <si>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</si>
  <si>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</si>
  <si>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</si>
  <si>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</si>
  <si>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</si>
  <si>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</si>
  <si>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</si>
  <si>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</si>
  <si>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</si>
  <si>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</si>
  <si>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</si>
  <si>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</si>
  <si>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</si>
  <si>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</si>
  <si>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</si>
  <si>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</si>
  <si>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</si>
  <si>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</si>
  <si>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</si>
  <si>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</si>
  <si>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</si>
  <si>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</si>
  <si>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</si>
  <si>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</si>
  <si>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</si>
  <si>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</si>
  <si>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</si>
  <si>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</si>
  <si>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</si>
  <si>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</si>
  <si>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</si>
  <si>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</si>
  <si>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</si>
  <si>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</si>
  <si>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</si>
  <si>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</si>
  <si>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</si>
  <si>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</si>
  <si>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</si>
  <si>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</si>
  <si>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</si>
  <si>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</si>
  <si>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</si>
  <si>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</si>
  <si>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</si>
  <si>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</si>
  <si>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</si>
  <si>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</si>
  <si>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</si>
  <si>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</si>
  <si>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</si>
  <si>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</si>
  <si>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</si>
  <si>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</si>
  <si>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</si>
  <si>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</si>
  <si>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</si>
  <si>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</si>
  <si>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</si>
  <si>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</si>
  <si>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</si>
  <si>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</si>
  <si>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</si>
  <si>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</si>
  <si>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</si>
  <si>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</si>
  <si>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</si>
  <si>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</si>
  <si>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</si>
  <si>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</si>
  <si>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</si>
  <si>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</si>
  <si>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</si>
  <si>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</si>
  <si>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</si>
  <si>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</si>
  <si>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</si>
  <si>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</si>
  <si>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</si>
  <si>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</si>
  <si>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</si>
  <si>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</si>
  <si>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</si>
  <si>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</si>
  <si>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</si>
  <si>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</si>
  <si>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</si>
  <si>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</si>
  <si>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</si>
  <si>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</si>
  <si>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</si>
  <si>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</si>
  <si>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</si>
  <si>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</si>
  <si>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</si>
  <si>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</si>
  <si>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</si>
  <si>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</si>
  <si>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</si>
  <si>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</si>
  <si>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</si>
  <si>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</si>
  <si>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</si>
  <si>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</si>
  <si>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</si>
  <si>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</si>
  <si>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</si>
  <si>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</si>
  <si>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</si>
  <si>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</si>
  <si>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</si>
  <si>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</si>
  <si>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</si>
  <si>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</si>
  <si>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</si>
  <si>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</si>
  <si>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</si>
  <si>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</si>
  <si>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</si>
  <si>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</si>
  <si>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</si>
  <si>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</si>
  <si>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</si>
  <si>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</si>
  <si>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</si>
  <si>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</si>
  <si>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</si>
  <si>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</si>
  <si>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</si>
  <si>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</si>
  <si>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</si>
  <si>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</si>
  <si>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</si>
  <si>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</si>
  <si>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</si>
  <si>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</si>
  <si>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</si>
  <si>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</si>
  <si>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</si>
  <si>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</si>
  <si>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</si>
  <si>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</si>
  <si>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</si>
  <si>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</si>
  <si>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</si>
  <si>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</si>
  <si>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</si>
  <si>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</si>
  <si>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</si>
  <si>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</si>
  <si>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</si>
  <si>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</si>
  <si>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</si>
  <si>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</si>
  <si>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</si>
  <si>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</si>
  <si>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</si>
  <si>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</si>
  <si>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</si>
  <si>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</si>
  <si>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</si>
  <si>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</si>
  <si>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</si>
  <si>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</si>
  <si>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</si>
  <si>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</si>
  <si>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</si>
  <si>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</si>
  <si>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</si>
  <si>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</si>
  <si>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</si>
  <si>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</si>
  <si>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</si>
  <si>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</si>
  <si>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</si>
  <si>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</si>
  <si>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</si>
  <si>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</si>
  <si>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</si>
  <si>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</si>
  <si>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</si>
  <si>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</si>
  <si>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</si>
  <si>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</si>
  <si>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</si>
  <si>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</si>
  <si>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</si>
  <si>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</si>
  <si>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</si>
  <si>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</si>
  <si>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</si>
  <si>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</si>
  <si>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</si>
  <si>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</si>
  <si>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</si>
  <si>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</si>
  <si>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</si>
  <si>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</si>
  <si>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</si>
  <si>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</si>
  <si>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</si>
  <si>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</si>
  <si>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</si>
  <si>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</si>
  <si>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</si>
  <si>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</si>
  <si>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</si>
  <si>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</si>
  <si>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</si>
  <si>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</si>
  <si>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</si>
  <si>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</si>
  <si>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</si>
  <si>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</si>
  <si>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</si>
  <si>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</si>
  <si>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</si>
  <si>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</si>
  <si>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</si>
  <si>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</si>
  <si>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</si>
  <si>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</si>
  <si>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</si>
  <si>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</si>
  <si>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</si>
  <si>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</si>
  <si>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</si>
  <si>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</si>
  <si>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</si>
  <si>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</si>
  <si>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</si>
  <si>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</si>
  <si>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</si>
  <si>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</si>
  <si>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</si>
  <si>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</si>
  <si>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</si>
  <si>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</si>
  <si>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</si>
  <si>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</si>
  <si>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</si>
  <si>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</si>
  <si>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</si>
  <si>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</si>
  <si>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</si>
  <si>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</si>
  <si>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</si>
  <si>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</si>
  <si>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</si>
  <si>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</si>
  <si>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</si>
  <si>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</si>
  <si>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</si>
  <si>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</si>
  <si>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</si>
  <si>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</si>
  <si>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</si>
  <si>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</si>
  <si>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</si>
  <si>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</si>
  <si>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</si>
  <si>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</si>
  <si>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</si>
  <si>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</si>
  <si>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</si>
  <si>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</si>
  <si>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</si>
  <si>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</si>
  <si>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</si>
  <si>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</si>
  <si>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</si>
  <si>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</si>
  <si>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</si>
  <si>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</si>
  <si>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</si>
  <si>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</si>
  <si>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</si>
  <si>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</si>
  <si>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</si>
  <si>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</si>
  <si>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</si>
  <si>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</si>
  <si>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</si>
  <si>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</si>
  <si>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</si>
  <si>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</si>
  <si>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</si>
  <si>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</si>
  <si>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</si>
  <si>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</si>
  <si>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</si>
  <si>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</si>
  <si>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</si>
  <si>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</si>
  <si>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</si>
  <si>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</si>
  <si>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</si>
  <si>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</si>
  <si>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</si>
  <si>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</si>
  <si>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</si>
  <si>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</si>
  <si>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</si>
  <si>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</si>
  <si>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</si>
  <si>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</si>
  <si>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</si>
  <si>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</si>
  <si>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</si>
  <si>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</si>
  <si>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</si>
  <si>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</si>
  <si>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</si>
  <si>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</si>
  <si>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</si>
  <si>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</si>
  <si>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</si>
  <si>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</si>
  <si>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</si>
  <si>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</si>
  <si>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</si>
  <si>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</si>
  <si>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</si>
  <si>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</si>
  <si>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</si>
  <si>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</si>
  <si>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</si>
  <si>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</si>
  <si>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</si>
  <si>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</si>
  <si>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</si>
  <si>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</si>
  <si>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</si>
  <si>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</si>
  <si>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</si>
  <si>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</si>
  <si>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</si>
  <si>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</si>
  <si>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</si>
  <si>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</si>
  <si>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</si>
  <si>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</si>
  <si>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</si>
  <si>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</si>
  <si>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</si>
  <si>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</si>
  <si>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</si>
  <si>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</si>
  <si>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</si>
  <si>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</si>
  <si>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</si>
  <si>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</si>
  <si>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</si>
  <si>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</si>
  <si>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</si>
  <si>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</si>
  <si>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</si>
  <si>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</si>
  <si>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</si>
  <si>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</si>
  <si>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</si>
  <si>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</si>
  <si>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</si>
  <si>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</si>
  <si>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</si>
  <si>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</si>
  <si>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</si>
  <si>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</si>
  <si>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</si>
  <si>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</si>
  <si>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</si>
  <si>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</si>
  <si>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</si>
  <si>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</si>
  <si>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</si>
  <si>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</si>
  <si>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</si>
  <si>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</si>
  <si>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</si>
  <si>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</si>
  <si>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</si>
  <si>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</si>
  <si>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</si>
  <si>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</si>
  <si>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</si>
  <si>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</si>
  <si>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</si>
  <si>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</si>
  <si>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</si>
  <si>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</si>
  <si>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</si>
  <si>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</si>
  <si>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</si>
  <si>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</si>
  <si>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</si>
  <si>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</si>
  <si>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</si>
  <si>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</si>
  <si>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</si>
  <si>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</si>
  <si>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</si>
  <si>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</si>
  <si>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</si>
  <si>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</si>
  <si>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</si>
  <si>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</si>
  <si>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</si>
  <si>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</si>
  <si>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</si>
  <si>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</si>
  <si>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</si>
  <si>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</si>
  <si>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</si>
  <si>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</si>
  <si>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</si>
  <si>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</si>
  <si>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</si>
  <si>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</si>
  <si>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</si>
  <si>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</si>
  <si>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</si>
  <si>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</si>
  <si>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</si>
  <si>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</si>
  <si>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</si>
  <si>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</si>
  <si>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</si>
  <si>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</si>
  <si>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</si>
  <si>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</si>
  <si>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</si>
  <si>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</si>
  <si>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</si>
  <si>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</si>
  <si>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</si>
  <si>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</si>
  <si>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</si>
  <si>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</si>
  <si>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</si>
  <si>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</si>
  <si>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</si>
  <si>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</si>
  <si>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</si>
  <si>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</si>
  <si>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</si>
  <si>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</si>
  <si>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</si>
  <si>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</si>
  <si>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</si>
  <si>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</si>
  <si>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</si>
  <si>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</si>
  <si>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</si>
  <si>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</si>
  <si>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</si>
  <si>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</si>
  <si>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</si>
  <si>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</si>
  <si>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</si>
  <si>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</si>
  <si>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</si>
  <si>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</si>
  <si>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</si>
  <si>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</si>
  <si>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</si>
  <si>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</si>
  <si>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</si>
  <si>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</si>
  <si>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</si>
  <si>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</si>
  <si>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</si>
  <si>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</si>
  <si>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</si>
  <si>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</si>
  <si>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</si>
  <si>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</si>
  <si>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</si>
  <si>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</si>
  <si>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</si>
  <si>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</si>
  <si>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</si>
  <si>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</si>
  <si>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</si>
  <si>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</si>
  <si>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</si>
  <si>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</si>
  <si>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</si>
  <si>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</si>
  <si>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</si>
  <si>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</si>
  <si>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</si>
  <si>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</si>
  <si>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</si>
  <si>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</si>
  <si>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</si>
  <si>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</si>
  <si>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</si>
  <si>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</si>
  <si>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</si>
  <si>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</si>
  <si>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</si>
  <si>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</si>
  <si>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</si>
  <si>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</si>
  <si>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</si>
  <si>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</si>
  <si>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</si>
  <si>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</si>
  <si>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</si>
  <si>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</si>
  <si>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</si>
  <si>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</si>
  <si>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</si>
  <si>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</si>
  <si>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</si>
  <si>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</si>
  <si>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</si>
  <si>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</si>
  <si>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</si>
  <si>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</si>
  <si>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</si>
  <si>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</si>
  <si>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</si>
  <si>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</si>
  <si>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</si>
  <si>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</si>
  <si>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</si>
  <si>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</si>
  <si>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</si>
  <si>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</si>
  <si>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</si>
  <si>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</si>
  <si>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</si>
  <si>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</si>
  <si>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</si>
  <si>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</si>
  <si>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</si>
  <si>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</si>
  <si>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</si>
  <si>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</si>
  <si>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</si>
  <si>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</si>
  <si>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</si>
  <si>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</si>
  <si>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</si>
  <si>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</si>
  <si>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</si>
  <si>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</si>
  <si>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</si>
  <si>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</si>
  <si>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</si>
  <si>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</si>
  <si>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</si>
  <si>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</si>
  <si>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</si>
  <si>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</si>
  <si>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</si>
  <si>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</si>
  <si>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</si>
  <si>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</si>
  <si>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</si>
  <si>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</si>
  <si>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</si>
  <si>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</si>
  <si>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</si>
  <si>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</si>
  <si>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</si>
  <si>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</si>
  <si>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</si>
  <si>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</si>
  <si>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</si>
  <si>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</si>
  <si>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</si>
  <si>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</si>
  <si>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</si>
  <si>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</si>
  <si>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</si>
  <si>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</si>
  <si>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</si>
  <si>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</si>
  <si>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</si>
  <si>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</si>
  <si>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</si>
  <si>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</si>
  <si>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</si>
  <si>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</si>
  <si>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</si>
  <si>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</si>
  <si>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</si>
  <si>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</si>
  <si>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</si>
  <si>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</si>
  <si>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</si>
  <si>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</si>
  <si>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</si>
  <si>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</si>
  <si>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</si>
  <si>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</si>
  <si>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</si>
  <si>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</si>
  <si>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</si>
  <si>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</si>
  <si>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</si>
  <si>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</si>
  <si>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</si>
  <si>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</si>
  <si>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</si>
  <si>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</si>
  <si>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</si>
  <si>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</si>
  <si>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</si>
  <si>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</si>
  <si>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</si>
  <si>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</si>
  <si>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</si>
  <si>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</si>
  <si>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</si>
  <si>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</si>
  <si>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</si>
  <si>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</si>
  <si>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</si>
  <si>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</si>
  <si>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</si>
  <si>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</si>
  <si>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</si>
  <si>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</si>
  <si>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</si>
  <si>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</si>
  <si>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</si>
  <si>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</si>
  <si>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</si>
  <si>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</si>
  <si>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</si>
  <si>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</si>
  <si>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</si>
  <si>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</si>
  <si>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</si>
  <si>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</si>
  <si>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</si>
  <si>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</si>
  <si>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</si>
  <si>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</si>
  <si>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</si>
  <si>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</si>
  <si>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</si>
  <si>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</si>
  <si>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</si>
  <si>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</si>
  <si>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</si>
  <si>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</si>
  <si>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</si>
  <si>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</si>
  <si>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</si>
  <si>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</si>
  <si>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</si>
  <si>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</si>
  <si>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</si>
  <si>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</si>
  <si>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</si>
  <si>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</si>
  <si>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</si>
  <si>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</si>
  <si>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</si>
  <si>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</si>
  <si>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</si>
  <si>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</si>
  <si>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</si>
  <si>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</si>
  <si>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</si>
  <si>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</si>
  <si>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</si>
  <si>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</si>
  <si>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</si>
  <si>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</si>
  <si>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</si>
  <si>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</si>
  <si>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</si>
  <si>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</si>
  <si>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</si>
  <si>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</si>
  <si>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</si>
  <si>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</si>
  <si>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</si>
  <si>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</si>
  <si>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</si>
  <si>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</si>
  <si>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</si>
  <si>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</si>
  <si>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</si>
  <si>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</si>
  <si>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</si>
  <si>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</si>
  <si>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</si>
  <si>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</si>
  <si>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</si>
  <si>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</si>
  <si>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</si>
  <si>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</si>
  <si>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</si>
  <si>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</si>
  <si>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</si>
  <si>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</si>
  <si>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</si>
  <si>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</si>
  <si>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</si>
  <si>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</si>
  <si>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</si>
  <si>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</si>
  <si>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</si>
  <si>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</si>
  <si>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</si>
  <si>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</si>
  <si>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</si>
  <si>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</si>
  <si>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</si>
  <si>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</si>
  <si>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</si>
  <si>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</si>
  <si>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</si>
  <si>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</si>
  <si>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</si>
  <si>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</si>
  <si>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</si>
  <si>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</si>
  <si>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</si>
  <si>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</si>
  <si>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</si>
  <si>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</si>
  <si>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</si>
  <si>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</si>
  <si>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</si>
  <si>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</si>
  <si>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</si>
  <si>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</si>
  <si>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</si>
  <si>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</si>
  <si>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</si>
  <si>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</si>
  <si>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</si>
  <si>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</si>
  <si>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</si>
  <si>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</si>
  <si>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</si>
  <si>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</si>
  <si>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</si>
  <si>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</si>
  <si>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</si>
  <si>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</si>
  <si>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</si>
  <si>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</si>
  <si>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</si>
  <si>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</si>
  <si>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</si>
  <si>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</si>
  <si>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</si>
  <si>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</si>
  <si>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</si>
  <si>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</si>
  <si>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</si>
  <si>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</si>
  <si>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</si>
  <si>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</si>
  <si>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</si>
  <si>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</si>
  <si>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</si>
  <si>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</si>
  <si>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</si>
  <si>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</si>
  <si>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</si>
  <si>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</si>
  <si>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</si>
  <si>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</si>
  <si>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</si>
  <si>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</si>
  <si>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</si>
  <si>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</si>
  <si>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</si>
  <si>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</si>
  <si>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</si>
  <si>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</si>
  <si>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</si>
  <si>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</si>
  <si>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</si>
  <si>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</si>
  <si>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</si>
  <si>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</si>
  <si>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</si>
  <si>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</si>
  <si>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</si>
  <si>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</si>
  <si>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</si>
  <si>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</si>
  <si>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</si>
  <si>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</si>
  <si>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</si>
  <si>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</si>
  <si>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</si>
  <si>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</si>
  <si>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</si>
  <si>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</si>
  <si>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</si>
  <si>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</si>
  <si>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</si>
  <si>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</si>
  <si>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</si>
  <si>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</si>
  <si>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</si>
  <si>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</si>
  <si>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</si>
  <si>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</si>
  <si>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</si>
  <si>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</si>
  <si>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</si>
  <si>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</si>
  <si>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</si>
  <si>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</si>
  <si>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</si>
  <si>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</si>
  <si>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</si>
  <si>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</si>
  <si>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</si>
  <si>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</si>
  <si>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</si>
  <si>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</si>
  <si>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</si>
  <si>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</si>
  <si>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</si>
  <si>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</si>
  <si>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</si>
  <si>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</si>
  <si>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</si>
  <si>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</si>
  <si>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</si>
  <si>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</si>
  <si>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</si>
  <si>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</si>
  <si>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</si>
  <si>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</si>
  <si>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</si>
  <si>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</si>
  <si>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</si>
  <si>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</si>
  <si>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</si>
  <si>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</si>
  <si>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</si>
  <si>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</si>
  <si>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</si>
  <si>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</si>
  <si>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</si>
  <si>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</si>
  <si>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</si>
  <si>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</si>
  <si>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</si>
  <si>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</si>
  <si>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</si>
  <si>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</si>
  <si>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</si>
  <si>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</si>
  <si>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</si>
  <si>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</si>
  <si>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</si>
  <si>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</si>
  <si>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</si>
  <si>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</si>
  <si>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</si>
  <si>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</si>
  <si>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</si>
  <si>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</si>
  <si>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</si>
  <si>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</si>
  <si>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</si>
  <si>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</si>
  <si>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</si>
  <si>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</si>
  <si>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</si>
  <si>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</si>
  <si>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</si>
  <si>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</si>
  <si>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</si>
  <si>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</si>
  <si>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</si>
  <si>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</si>
  <si>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</si>
  <si>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</si>
  <si>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</si>
  <si>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</si>
  <si>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</si>
  <si>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</si>
  <si>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</si>
  <si>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</si>
  <si>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</si>
  <si>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</si>
  <si>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</si>
  <si>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</si>
  <si>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</si>
  <si>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</si>
  <si>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</si>
  <si>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</si>
  <si>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</si>
  <si>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</si>
  <si>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</si>
  <si>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</si>
  <si>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</si>
  <si>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</si>
  <si>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</si>
  <si>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</si>
  <si>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</si>
  <si>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</si>
  <si>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</si>
  <si>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</si>
  <si>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</si>
  <si>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</si>
  <si>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</si>
  <si>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</si>
  <si>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</si>
  <si>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</si>
  <si>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</si>
  <si>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</si>
  <si>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</si>
  <si>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</si>
  <si>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</si>
  <si>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</si>
  <si>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</si>
  <si>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</si>
  <si>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</si>
  <si>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</si>
  <si>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</si>
  <si>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</si>
  <si>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</si>
  <si>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</si>
  <si>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</si>
  <si>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</si>
  <si>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</si>
  <si>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</si>
  <si>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</si>
  <si>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</si>
  <si>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</si>
  <si>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</si>
  <si>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</si>
  <si>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</si>
  <si>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</si>
  <si>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</si>
  <si>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</si>
  <si>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</si>
  <si>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</si>
  <si>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</si>
  <si>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</si>
  <si>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</si>
  <si>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</si>
  <si>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</si>
  <si>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</si>
  <si>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</si>
  <si>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</si>
  <si>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</si>
  <si>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</si>
  <si>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</si>
  <si>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</si>
  <si>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</si>
  <si>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</si>
  <si>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</si>
  <si>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</si>
  <si>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</si>
  <si>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</si>
  <si>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</si>
  <si>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</si>
  <si>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</si>
  <si>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</si>
  <si>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</si>
  <si>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</si>
  <si>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</si>
  <si>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</si>
  <si>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</si>
  <si>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</si>
  <si>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</si>
  <si>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</si>
  <si>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</si>
  <si>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</si>
  <si>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</si>
  <si>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</si>
  <si>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</si>
  <si>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</si>
  <si>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</si>
  <si>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</si>
  <si>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</si>
  <si>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</si>
  <si>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</si>
  <si>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</si>
  <si>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</si>
  <si>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</si>
  <si>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</si>
  <si>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</si>
  <si>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</si>
  <si>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</si>
  <si>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</si>
  <si>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</si>
  <si>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</si>
  <si>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</si>
  <si>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</si>
  <si>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</si>
  <si>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</si>
  <si>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</si>
  <si>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</si>
  <si>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</si>
  <si>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</si>
  <si>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</si>
  <si>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</si>
  <si>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</si>
  <si>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</si>
  <si>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</si>
  <si>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</si>
  <si>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</si>
  <si>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</si>
  <si>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</si>
  <si>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</si>
  <si>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</si>
  <si>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</si>
  <si>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</si>
  <si>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</si>
  <si>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</si>
  <si>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</si>
  <si>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</si>
  <si>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</si>
  <si>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</si>
  <si>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</si>
  <si>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</si>
  <si>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</si>
  <si>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</si>
  <si>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</si>
  <si>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</si>
  <si>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</si>
  <si>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</si>
  <si>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</si>
  <si>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</si>
  <si>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</si>
  <si>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</si>
  <si>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</si>
  <si>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</si>
  <si>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</si>
  <si>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</si>
  <si>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</si>
  <si>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</si>
  <si>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</si>
  <si>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</si>
  <si>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</si>
  <si>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</si>
  <si>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</si>
  <si>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</si>
  <si>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</si>
  <si>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</si>
  <si>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</si>
  <si>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</si>
  <si>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</si>
  <si>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</si>
  <si>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</si>
  <si>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</si>
  <si>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</si>
  <si>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</si>
  <si>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</si>
  <si>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</si>
  <si>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</si>
  <si>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</si>
  <si>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</si>
  <si>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</si>
  <si>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</si>
  <si>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</si>
  <si>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</si>
  <si>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</si>
  <si>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</si>
  <si>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</si>
  <si>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</si>
  <si>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</si>
  <si>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</si>
  <si>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</si>
  <si>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</si>
  <si>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</si>
  <si>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</si>
  <si>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</si>
  <si>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</si>
  <si>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</si>
  <si>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</si>
  <si>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</si>
  <si>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</si>
  <si>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</si>
  <si>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</si>
  <si>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</si>
  <si>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</si>
  <si>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</si>
  <si>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</si>
  <si>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</si>
  <si>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</si>
  <si>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</si>
  <si>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</si>
  <si>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</si>
  <si>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</si>
  <si>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</si>
  <si>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</si>
  <si>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</si>
  <si>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</si>
  <si>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</si>
  <si>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</si>
  <si>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</si>
  <si>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</si>
  <si>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</si>
  <si>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</si>
  <si>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</si>
  <si>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</si>
  <si>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</si>
  <si>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</si>
  <si>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</si>
  <si>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</si>
  <si>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</si>
  <si>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</si>
  <si>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</si>
  <si>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</si>
  <si>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</si>
  <si>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</si>
  <si>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</si>
  <si>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</si>
  <si>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</si>
  <si>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</si>
  <si>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</si>
  <si>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</si>
  <si>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</si>
  <si>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</si>
  <si>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</si>
  <si>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</si>
  <si>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</si>
  <si>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</si>
  <si>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</si>
  <si>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</si>
  <si>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</si>
  <si>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</si>
  <si>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</si>
  <si>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</si>
  <si>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</si>
  <si>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</si>
  <si>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</si>
  <si>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</si>
  <si>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</si>
  <si>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</si>
  <si>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</si>
  <si>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</si>
  <si>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</si>
  <si>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</si>
  <si>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</si>
  <si>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</si>
  <si>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</si>
  <si>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</si>
  <si>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</si>
  <si>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</si>
  <si>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</si>
  <si>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</si>
  <si>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</si>
  <si>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</si>
  <si>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</si>
  <si>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</si>
  <si>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</si>
  <si>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</si>
  <si>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</si>
  <si>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</si>
  <si>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</si>
  <si>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</si>
  <si>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</si>
  <si>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</si>
  <si>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</si>
  <si>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</si>
  <si>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</si>
  <si>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</si>
  <si>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</si>
  <si>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</si>
  <si>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</si>
  <si>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</si>
  <si>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</si>
  <si>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</si>
  <si>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</si>
  <si>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</si>
  <si>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</si>
  <si>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</si>
  <si>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</si>
  <si>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</si>
  <si>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</si>
  <si>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</si>
  <si>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</si>
  <si>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</si>
  <si>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</si>
  <si>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</si>
  <si>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</si>
  <si>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</si>
  <si>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</si>
  <si>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</si>
  <si>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</si>
  <si>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</si>
  <si>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</si>
  <si>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</si>
  <si>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</si>
  <si>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</si>
  <si>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</si>
  <si>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</si>
  <si>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</si>
  <si>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</si>
  <si>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</si>
  <si>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</si>
  <si>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</si>
  <si>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</si>
  <si>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</si>
  <si>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</si>
  <si>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</si>
  <si>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</si>
  <si>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</si>
  <si>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</si>
  <si>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</si>
  <si>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</si>
  <si>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</si>
  <si>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</si>
  <si>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</si>
  <si>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</si>
  <si>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</si>
  <si>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</si>
  <si>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</si>
  <si>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</si>
  <si>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</si>
  <si>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</si>
  <si>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</si>
  <si>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</si>
  <si>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</si>
  <si>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</si>
  <si>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</si>
  <si>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</si>
  <si>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</si>
  <si>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</si>
  <si>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</si>
  <si>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</si>
  <si>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</si>
  <si>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</si>
  <si>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</si>
  <si>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</si>
  <si>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</si>
  <si>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</si>
  <si>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</si>
  <si>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</si>
  <si>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</si>
  <si>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</si>
  <si>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</si>
  <si>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</si>
  <si>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</si>
  <si>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</si>
  <si>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</si>
  <si>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</si>
  <si>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</si>
  <si>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</si>
  <si>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</si>
  <si>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</si>
  <si>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</si>
  <si>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</si>
  <si>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</si>
  <si>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</si>
  <si>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</si>
  <si>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</si>
  <si>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</si>
  <si>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</si>
  <si>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</si>
  <si>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</si>
  <si>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</si>
  <si>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</si>
  <si>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</si>
  <si>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</si>
  <si>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</si>
  <si>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</si>
  <si>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</si>
  <si>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</si>
  <si>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</si>
  <si>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</si>
  <si>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</si>
  <si>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</si>
  <si>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</si>
  <si>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</si>
  <si>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</si>
  <si>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</si>
  <si>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</si>
  <si>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</si>
  <si>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</si>
  <si>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</si>
  <si>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</si>
  <si>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</si>
  <si>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</si>
  <si>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</si>
  <si>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</si>
  <si>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</si>
  <si>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</si>
  <si>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</si>
  <si>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</si>
  <si>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</si>
  <si>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</si>
  <si>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</si>
  <si>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</si>
  <si>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</si>
  <si>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</si>
  <si>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</si>
  <si>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</si>
  <si>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</si>
  <si>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</si>
  <si>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</si>
  <si>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</si>
  <si>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</si>
  <si>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</si>
  <si>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</si>
  <si>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</si>
  <si>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</si>
  <si>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</si>
  <si>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</si>
  <si>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</si>
  <si>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</si>
  <si>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</si>
  <si>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</si>
  <si>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</si>
  <si>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</si>
  <si>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</si>
  <si>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</si>
  <si>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</si>
  <si>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</si>
  <si>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</si>
  <si>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</si>
  <si>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</si>
  <si>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</si>
  <si>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</si>
  <si>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</si>
  <si>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</si>
  <si>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</si>
  <si>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</si>
  <si>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</si>
  <si>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</si>
  <si>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</si>
  <si>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</si>
  <si>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</si>
  <si>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</si>
  <si>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</si>
  <si>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</si>
  <si>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</si>
  <si>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</si>
  <si>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</si>
  <si>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</si>
  <si>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</si>
  <si>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</si>
  <si>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</si>
  <si>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</si>
  <si>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</si>
  <si>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</si>
  <si>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</si>
  <si>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</si>
  <si>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</si>
  <si>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</si>
  <si>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</si>
  <si>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</si>
  <si>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</si>
  <si>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</si>
  <si>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</si>
  <si>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</si>
  <si>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</si>
  <si>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</si>
  <si>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</si>
  <si>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</si>
  <si>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</si>
  <si>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</si>
  <si>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</si>
  <si>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</si>
  <si>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</si>
  <si>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</si>
  <si>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</si>
  <si>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</si>
  <si>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</si>
  <si>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</si>
  <si>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</si>
  <si>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</si>
  <si>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</si>
  <si>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</si>
  <si>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</si>
  <si>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</si>
  <si>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</si>
  <si>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</si>
  <si>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</si>
  <si>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</si>
  <si>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</si>
  <si>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</si>
  <si>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</si>
  <si>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</si>
  <si>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</si>
  <si>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</si>
  <si>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</si>
  <si>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</si>
  <si>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</si>
  <si>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</si>
  <si>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</si>
  <si>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</si>
  <si>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</si>
  <si>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</si>
  <si>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</si>
  <si>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</si>
  <si>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</si>
  <si>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</si>
  <si>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</si>
  <si>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</si>
  <si>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</si>
  <si>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</si>
  <si>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</si>
  <si>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</si>
  <si>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</si>
  <si>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</si>
  <si>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</si>
  <si>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</si>
  <si>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</si>
  <si>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</si>
  <si>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</si>
  <si>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</si>
  <si>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</si>
  <si>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</si>
  <si>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</si>
  <si>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</si>
  <si>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</si>
  <si>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</si>
  <si>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</si>
  <si>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</si>
  <si>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</si>
  <si>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</si>
  <si>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</si>
  <si>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</si>
  <si>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</si>
  <si>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</si>
  <si>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</si>
  <si>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</si>
  <si>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</si>
  <si>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</si>
  <si>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</si>
  <si>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</si>
  <si>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</si>
  <si>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</si>
  <si>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</si>
  <si>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</si>
  <si>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</si>
  <si>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</si>
  <si>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</si>
  <si>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</si>
  <si>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</si>
  <si>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</si>
  <si>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</si>
  <si>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</si>
  <si>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</si>
  <si>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</si>
  <si>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</si>
  <si>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</si>
  <si>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</si>
  <si>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</si>
  <si>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</si>
  <si>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</si>
  <si>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</si>
  <si>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</si>
  <si>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</si>
  <si>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</si>
  <si>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</si>
  <si>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</si>
  <si>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</si>
  <si>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</si>
  <si>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</si>
  <si>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</si>
  <si>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</si>
  <si>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</si>
  <si>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</si>
  <si>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</si>
  <si>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</si>
  <si>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</si>
  <si>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</si>
  <si>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</si>
  <si>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</si>
  <si>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</si>
  <si>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</si>
  <si>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</si>
  <si>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</si>
  <si>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</si>
  <si>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</si>
  <si>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</si>
  <si>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</si>
  <si>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</si>
  <si>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</si>
  <si>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</si>
  <si>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</si>
  <si>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</si>
  <si>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</si>
  <si>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</si>
  <si>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</si>
  <si>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</si>
  <si>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</si>
  <si>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</si>
  <si>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</si>
  <si>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</si>
  <si>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</si>
  <si>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</si>
  <si>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</si>
  <si>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</si>
  <si>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</si>
  <si>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</si>
  <si>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</si>
  <si>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</si>
  <si>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</si>
  <si>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</si>
  <si>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</si>
  <si>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</si>
  <si>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</si>
  <si>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</si>
  <si>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</si>
  <si>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</si>
  <si>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</si>
  <si>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</si>
  <si>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</si>
  <si>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</si>
  <si>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</si>
  <si>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</si>
  <si>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</si>
  <si>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</si>
  <si>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</si>
  <si>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</si>
  <si>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</si>
  <si>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</si>
  <si>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</si>
  <si>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</si>
  <si>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</si>
  <si>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</si>
  <si>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</si>
  <si>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</si>
  <si>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</si>
  <si>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</si>
  <si>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</si>
  <si>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</si>
  <si>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</si>
  <si>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</si>
  <si>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</si>
  <si>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</si>
  <si>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</si>
  <si>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</si>
  <si>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</si>
  <si>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</si>
  <si>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</si>
  <si>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</si>
  <si>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</si>
  <si>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</si>
  <si>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</si>
  <si>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</si>
  <si>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</si>
  <si>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</si>
  <si>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</si>
  <si>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</si>
  <si>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</si>
  <si>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</si>
  <si>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</si>
  <si>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</si>
  <si>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</si>
  <si>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</si>
  <si>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</si>
  <si>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</si>
  <si>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</si>
  <si>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</si>
  <si>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</si>
  <si>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</si>
  <si>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</si>
  <si>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</si>
  <si>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</si>
  <si>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</si>
  <si>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</si>
  <si>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</si>
  <si>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</si>
  <si>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</si>
  <si>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</si>
  <si>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</si>
  <si>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</si>
  <si>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</si>
  <si>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</si>
  <si>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</si>
  <si>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</si>
  <si>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</si>
  <si>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</si>
  <si>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</si>
  <si>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</si>
  <si>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</si>
  <si>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</si>
  <si>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</si>
  <si>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</si>
  <si>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</si>
  <si>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</si>
  <si>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</si>
  <si>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</si>
  <si>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</si>
  <si>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</si>
  <si>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</si>
  <si>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</si>
  <si>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</si>
  <si>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</si>
  <si>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</si>
  <si>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</si>
  <si>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</si>
  <si>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</si>
  <si>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</si>
  <si>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</si>
  <si>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</si>
  <si>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</si>
  <si>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</si>
  <si>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</si>
  <si>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</si>
  <si>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</si>
  <si>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</si>
  <si>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</si>
  <si>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</si>
  <si>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</si>
  <si>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</si>
  <si>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</si>
  <si>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</si>
  <si>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</si>
  <si>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</si>
  <si>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</si>
  <si>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</si>
  <si>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</si>
  <si>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</si>
  <si>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</si>
  <si>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</si>
  <si>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</si>
  <si>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</si>
  <si>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</si>
  <si>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</si>
  <si>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</si>
  <si>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</si>
  <si>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</si>
  <si>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</si>
  <si>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</si>
  <si>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</si>
  <si>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</si>
  <si>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</si>
  <si>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</si>
  <si>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</si>
  <si>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</si>
  <si>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</si>
  <si>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</si>
  <si>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</si>
  <si>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</si>
  <si>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</si>
  <si>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</si>
  <si>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</si>
  <si>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</si>
  <si>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</si>
  <si>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</si>
  <si>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</si>
  <si>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</si>
  <si>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</si>
  <si>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</si>
  <si>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</si>
  <si>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</si>
  <si>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</si>
  <si>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</si>
  <si>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</si>
  <si>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</si>
  <si>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</si>
  <si>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</si>
  <si>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</si>
  <si>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</si>
  <si>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</si>
  <si>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</si>
  <si>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</si>
  <si>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</si>
  <si>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</si>
  <si>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</si>
  <si>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</si>
  <si>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</si>
  <si>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</si>
  <si>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</si>
  <si>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</si>
  <si>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</si>
  <si>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</si>
  <si>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</si>
  <si>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</si>
  <si>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</si>
  <si>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</si>
  <si>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</si>
  <si>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</si>
  <si>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</si>
  <si>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</si>
  <si>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</si>
  <si>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</si>
  <si>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</si>
  <si>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</si>
  <si>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</si>
  <si>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</si>
  <si>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</si>
  <si>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</si>
  <si>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</si>
  <si>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</si>
  <si>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</si>
  <si>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</si>
  <si>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</si>
  <si>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</si>
  <si>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</si>
  <si>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</si>
  <si>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</si>
  <si>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</si>
  <si>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</si>
  <si>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</si>
  <si>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</si>
  <si>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</si>
  <si>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</si>
  <si>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</si>
  <si>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</si>
  <si>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</si>
  <si>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</si>
  <si>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</si>
  <si>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</si>
  <si>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</si>
  <si>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</si>
  <si>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</si>
  <si>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</si>
  <si>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</si>
  <si>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</si>
  <si>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</si>
  <si>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</si>
  <si>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</si>
  <si>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</si>
  <si>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</si>
  <si>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</si>
  <si>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</si>
  <si>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</si>
  <si>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</si>
  <si>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</si>
  <si>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</si>
  <si>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</si>
  <si>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</si>
  <si>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</si>
  <si>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</si>
  <si>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</si>
  <si>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</si>
  <si>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</si>
  <si>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</si>
  <si>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</si>
  <si>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</si>
  <si>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</si>
  <si>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</si>
  <si>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</si>
  <si>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</si>
  <si>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</si>
  <si>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</si>
  <si>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</si>
  <si>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</si>
  <si>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</si>
  <si>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</si>
  <si>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</si>
  <si>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</si>
  <si>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</si>
  <si>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</si>
  <si>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</si>
  <si>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</si>
  <si>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</si>
  <si>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</si>
  <si>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</si>
  <si>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</si>
  <si>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</si>
  <si>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</si>
  <si>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</si>
  <si>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</si>
  <si>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</si>
  <si>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</si>
  <si>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</si>
  <si>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</si>
  <si>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</si>
  <si>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</si>
  <si>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</si>
  <si>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</si>
  <si>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</si>
  <si>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</si>
  <si>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</si>
  <si>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</si>
  <si>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</si>
  <si>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</si>
  <si>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</si>
  <si>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</si>
  <si>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</si>
  <si>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</si>
  <si>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</si>
  <si>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</si>
  <si>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</si>
  <si>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</si>
  <si>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</si>
  <si>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</si>
  <si>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</si>
  <si>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</si>
  <si>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</si>
  <si>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</si>
  <si>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</si>
  <si>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</si>
  <si>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</si>
  <si>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</si>
  <si>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</si>
  <si>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</si>
  <si>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</si>
  <si>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</si>
  <si>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</si>
  <si>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</si>
  <si>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</si>
  <si>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</si>
  <si>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</si>
  <si>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</si>
  <si>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</si>
  <si>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</si>
  <si>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</si>
  <si>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</si>
  <si>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</si>
  <si>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</si>
  <si>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</si>
  <si>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</si>
  <si>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</si>
  <si>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</si>
  <si>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</si>
  <si>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</si>
  <si>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</si>
  <si>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</si>
  <si>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</si>
  <si>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</si>
  <si>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</si>
  <si>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</si>
  <si>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</si>
  <si>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</si>
  <si>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</si>
  <si>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</si>
  <si>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</si>
  <si>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</si>
  <si>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</si>
  <si>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</si>
  <si>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</si>
  <si>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</si>
  <si>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</si>
  <si>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</si>
  <si>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</si>
  <si>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</si>
  <si>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</si>
  <si>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</si>
  <si>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</si>
  <si>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</si>
  <si>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</si>
  <si>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</si>
  <si>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</si>
  <si>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</si>
  <si>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</si>
  <si>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</si>
  <si>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</si>
  <si>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</si>
  <si>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</si>
  <si>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</si>
  <si>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</si>
  <si>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</si>
  <si>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</si>
  <si>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</si>
  <si>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</si>
  <si>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</si>
  <si>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</si>
  <si>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</si>
  <si>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</si>
  <si>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</si>
  <si>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</si>
  <si>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</si>
  <si>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</si>
  <si>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</si>
  <si>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</si>
  <si>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</si>
  <si>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</si>
  <si>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</si>
  <si>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</si>
  <si>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</si>
  <si>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</si>
  <si>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</si>
  <si>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</si>
  <si>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</si>
  <si>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</si>
  <si>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</si>
  <si>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</si>
  <si>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</si>
  <si>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</si>
  <si>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</si>
  <si>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</si>
  <si>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</si>
  <si>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</si>
  <si>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</si>
  <si>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</si>
  <si>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</si>
  <si>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</si>
  <si>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</si>
  <si>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</si>
  <si>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</si>
  <si>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</si>
  <si>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</si>
  <si>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</si>
  <si>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</si>
  <si>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</si>
  <si>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</si>
  <si>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</si>
  <si>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</si>
  <si>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</si>
  <si>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</si>
  <si>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</si>
  <si>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</si>
  <si>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</si>
  <si>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</si>
  <si>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</si>
  <si>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</si>
  <si>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</si>
  <si>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</si>
  <si>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</si>
  <si>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</si>
  <si>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</si>
  <si>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</si>
  <si>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</si>
  <si>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</si>
  <si>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</si>
  <si>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</si>
  <si>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</si>
  <si>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</si>
  <si>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</si>
  <si>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</si>
  <si>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</si>
  <si>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</si>
  <si>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</si>
  <si>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</si>
  <si>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</si>
  <si>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</si>
  <si>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</si>
  <si>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</si>
  <si>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</si>
  <si>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</si>
  <si>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</si>
  <si>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</si>
  <si>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</si>
  <si>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</si>
  <si>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</si>
  <si>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</si>
  <si>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</si>
  <si>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</si>
  <si>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</si>
  <si>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</si>
  <si>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</si>
  <si>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</si>
  <si>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</si>
  <si>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</si>
  <si>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</si>
  <si>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</si>
  <si>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</si>
  <si>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</si>
  <si>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</si>
  <si>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</si>
  <si>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</si>
  <si>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</si>
  <si>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</si>
  <si>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</si>
  <si>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</si>
  <si>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</si>
  <si>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</si>
  <si>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</si>
  <si>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</si>
  <si>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</si>
  <si>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</si>
  <si>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</si>
  <si>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</si>
  <si>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</si>
  <si>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</si>
  <si>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</si>
  <si>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</si>
  <si>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</si>
  <si>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</si>
  <si>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</si>
  <si>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</si>
  <si>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</si>
  <si>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</si>
  <si>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</si>
  <si>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</si>
  <si>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</si>
  <si>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</si>
  <si>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</si>
  <si>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</si>
  <si>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</si>
  <si>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</si>
  <si>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</si>
  <si>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</si>
  <si>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</si>
  <si>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</si>
  <si>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</si>
  <si>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</si>
  <si>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</si>
  <si>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</si>
  <si>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</si>
  <si>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</si>
  <si>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</si>
  <si>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</si>
  <si>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</si>
  <si>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</si>
  <si>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</si>
  <si>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</si>
  <si>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</si>
  <si>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</si>
  <si>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</si>
  <si>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</si>
  <si>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</si>
  <si>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</si>
  <si>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</si>
  <si>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</si>
  <si>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</si>
  <si>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</si>
  <si>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</si>
  <si>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</si>
  <si>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</si>
  <si>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</si>
  <si>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</si>
  <si>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</si>
  <si>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</si>
  <si>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</si>
  <si>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</si>
  <si>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</si>
  <si>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</si>
  <si>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</si>
  <si>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</si>
  <si>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</si>
  <si>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</si>
  <si>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</si>
  <si>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</si>
  <si>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</si>
  <si>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</si>
  <si>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</si>
  <si>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</si>
  <si>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</si>
  <si>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</si>
  <si>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</si>
  <si>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</si>
  <si>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</si>
  <si>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</si>
  <si>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</si>
  <si>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</si>
  <si>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</si>
  <si>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</si>
  <si>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</si>
  <si>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</si>
  <si>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</si>
  <si>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</si>
  <si>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</si>
  <si>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</si>
  <si>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</si>
  <si>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</si>
  <si>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</si>
  <si>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</si>
  <si>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</si>
  <si>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</si>
  <si>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</si>
  <si>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</si>
  <si>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</si>
  <si>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</si>
  <si>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</si>
  <si>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</si>
  <si>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</si>
  <si>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</si>
  <si>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</si>
  <si>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</si>
  <si>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</si>
  <si>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</si>
  <si>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</si>
  <si>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</si>
  <si>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</si>
  <si>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</si>
  <si>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</si>
  <si>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</si>
  <si>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</si>
  <si>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</si>
  <si>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</si>
  <si>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</si>
  <si>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</si>
  <si>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</si>
  <si>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</si>
  <si>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</si>
  <si>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</si>
  <si>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</si>
  <si>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</si>
  <si>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</si>
  <si>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</si>
  <si>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</si>
  <si>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</si>
  <si>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</si>
  <si>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</si>
  <si>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</si>
  <si>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</si>
  <si>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</si>
  <si>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</si>
  <si>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</si>
  <si>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</si>
  <si>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</si>
  <si>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</si>
  <si>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</si>
  <si>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</si>
  <si>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</si>
  <si>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</si>
  <si>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</si>
  <si>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</si>
  <si>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</si>
  <si>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</si>
  <si>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</si>
  <si>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</si>
  <si>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</si>
  <si>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</si>
  <si>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</si>
  <si>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</si>
  <si>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</si>
  <si>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</si>
  <si>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</si>
  <si>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</si>
  <si>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</si>
  <si>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</si>
  <si>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</si>
  <si>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</si>
  <si>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</si>
  <si>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</si>
  <si>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</si>
  <si>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</si>
  <si>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</si>
  <si>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</si>
  <si>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</si>
  <si>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</si>
  <si>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</si>
  <si>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</si>
  <si>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</si>
  <si>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</si>
  <si>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</si>
  <si>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</si>
  <si>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</si>
  <si>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</si>
  <si>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</si>
  <si>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</si>
  <si>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</si>
  <si>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</si>
  <si>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</si>
  <si>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</si>
  <si>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</si>
  <si>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</si>
  <si>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</si>
  <si>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</si>
  <si>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</si>
  <si>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</si>
  <si>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</si>
  <si>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</si>
  <si>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</si>
  <si>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</si>
  <si>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</si>
  <si>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</si>
  <si>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</si>
  <si>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</si>
  <si>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</si>
  <si>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</si>
  <si>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</si>
  <si>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</si>
  <si>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</si>
  <si>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</si>
  <si>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</si>
  <si>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</si>
  <si>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</si>
  <si>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</si>
  <si>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</si>
  <si>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</si>
  <si>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</si>
  <si>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</si>
  <si>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</si>
  <si>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</si>
  <si>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</si>
  <si>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</si>
  <si>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</si>
  <si>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</si>
  <si>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</si>
  <si>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</si>
  <si>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</si>
  <si>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</si>
  <si>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</si>
  <si>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</si>
  <si>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</si>
  <si>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</si>
  <si>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</si>
  <si>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</si>
  <si>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</si>
  <si>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</si>
  <si>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</si>
  <si>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</si>
  <si>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</si>
  <si>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</si>
  <si>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</si>
  <si>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</si>
  <si>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</si>
  <si>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</si>
  <si>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</si>
  <si>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</si>
  <si>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</si>
  <si>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</si>
  <si>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</si>
  <si>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</si>
  <si>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</si>
  <si>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</si>
  <si>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</si>
  <si>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</si>
  <si>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</si>
  <si>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</si>
  <si>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</si>
  <si>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</si>
  <si>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</si>
  <si>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</si>
  <si>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</si>
  <si>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</si>
  <si>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</si>
  <si>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</si>
  <si>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</si>
  <si>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</si>
  <si>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</si>
  <si>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</si>
  <si>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</si>
  <si>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</si>
  <si>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</si>
  <si>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</si>
  <si>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</si>
  <si>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</si>
  <si>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</si>
  <si>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</si>
  <si>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</si>
  <si>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</si>
  <si>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</si>
  <si>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</si>
  <si>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</si>
  <si>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</si>
  <si>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</si>
  <si>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</si>
  <si>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</si>
  <si>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</si>
  <si>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</si>
  <si>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</si>
  <si>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</si>
  <si>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</si>
  <si>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</si>
  <si>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</si>
  <si>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</si>
  <si>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</si>
  <si>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</si>
  <si>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</si>
  <si>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</si>
  <si>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</si>
  <si>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</si>
  <si>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</si>
  <si>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</si>
  <si>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</si>
  <si>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</si>
  <si>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</si>
  <si>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</si>
  <si>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</si>
  <si>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</si>
  <si>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</si>
  <si>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</si>
  <si>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</si>
  <si>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</si>
  <si>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</si>
  <si>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</si>
  <si>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</si>
  <si>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</si>
  <si>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</si>
  <si>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</si>
  <si>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</si>
  <si>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</si>
  <si>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</si>
  <si>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</si>
  <si>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</si>
  <si>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</si>
  <si>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</si>
  <si>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</si>
  <si>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</si>
  <si>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</si>
  <si>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</si>
  <si>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</si>
  <si>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</si>
  <si>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</si>
  <si>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</si>
  <si>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</si>
  <si>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</si>
  <si>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</si>
  <si>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</si>
  <si>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</si>
  <si>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</si>
  <si>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</si>
  <si>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</si>
  <si>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</si>
  <si>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</si>
  <si>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</si>
  <si>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</si>
  <si>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</si>
  <si>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</si>
  <si>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</si>
  <si>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</si>
  <si>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</si>
  <si>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</si>
  <si>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</si>
  <si>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</si>
  <si>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</si>
  <si>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</si>
  <si>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</si>
  <si>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</si>
  <si>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</si>
  <si>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</si>
  <si>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</si>
  <si>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</si>
  <si>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</si>
  <si>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</si>
  <si>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</si>
  <si>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</si>
  <si>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</si>
  <si>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</si>
  <si>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</si>
  <si>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</si>
  <si>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</si>
  <si>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</si>
  <si>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</si>
  <si>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</si>
  <si>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</si>
  <si>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</si>
  <si>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</si>
  <si>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</si>
  <si>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</si>
  <si>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</si>
  <si>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</si>
  <si>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</si>
  <si>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</si>
  <si>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</si>
  <si>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</si>
  <si>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</si>
  <si>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</si>
  <si>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</si>
  <si>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</si>
  <si>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</si>
  <si>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</si>
  <si>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</si>
  <si>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</si>
  <si>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</si>
  <si>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</si>
  <si>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</si>
  <si>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</si>
  <si>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</si>
  <si>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</si>
  <si>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</si>
  <si>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</si>
  <si>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</si>
  <si>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</si>
  <si>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</si>
  <si>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</si>
  <si>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</si>
  <si>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</si>
  <si>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</si>
  <si>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</si>
  <si>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</si>
  <si>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</si>
  <si>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</si>
  <si>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</si>
  <si>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</si>
  <si>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</si>
  <si>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</si>
  <si>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</si>
  <si>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</si>
  <si>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</si>
  <si>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</si>
  <si>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</si>
  <si>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</si>
  <si>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</si>
  <si>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</si>
  <si>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</si>
  <si>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</si>
  <si>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</si>
  <si>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</si>
  <si>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</si>
  <si>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</si>
  <si>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</si>
  <si>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</si>
  <si>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</si>
  <si>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</si>
  <si>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</si>
  <si>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</si>
  <si>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</si>
  <si>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</si>
  <si>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</si>
  <si>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</si>
  <si>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</si>
  <si>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</si>
  <si>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</si>
  <si>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</si>
  <si>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</si>
  <si>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</si>
  <si>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</si>
  <si>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</si>
  <si>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</si>
  <si>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</si>
  <si>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</si>
  <si>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</si>
  <si>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</si>
  <si>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</si>
  <si>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</si>
  <si>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</si>
  <si>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</si>
  <si>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</si>
  <si>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</si>
  <si>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</si>
  <si>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</si>
  <si>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</si>
  <si>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</si>
  <si>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</si>
  <si>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</si>
  <si>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</si>
  <si>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</si>
  <si>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</si>
  <si>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</si>
  <si>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</si>
  <si>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</si>
  <si>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</si>
  <si>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</si>
  <si>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</si>
  <si>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</si>
  <si>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</si>
  <si>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</si>
  <si>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</si>
  <si>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</si>
  <si>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</si>
  <si>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</si>
  <si>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</si>
  <si>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</si>
  <si>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</si>
  <si>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</si>
  <si>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</si>
  <si>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</si>
  <si>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</si>
  <si>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</si>
  <si>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</si>
  <si>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</si>
  <si>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</si>
  <si>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</si>
  <si>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</si>
  <si>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</si>
  <si>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</si>
  <si>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</si>
  <si>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</si>
  <si>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</si>
  <si>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</si>
  <si>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</si>
  <si>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</si>
  <si>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</si>
  <si>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</si>
  <si>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</si>
  <si>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</si>
  <si>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</si>
  <si>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</si>
  <si>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</si>
  <si>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</si>
  <si>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</si>
  <si>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</si>
  <si>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</si>
  <si>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</si>
  <si>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</si>
  <si>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</si>
  <si>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</si>
  <si>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</si>
  <si>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</si>
  <si>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</si>
  <si>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</si>
  <si>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</si>
  <si>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</si>
  <si>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</si>
  <si>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</si>
  <si>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</si>
  <si>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</si>
  <si>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</si>
  <si>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</si>
  <si>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</si>
  <si>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</si>
  <si>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</si>
  <si>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</si>
  <si>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</si>
  <si>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</si>
  <si>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</si>
  <si>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</si>
  <si>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</si>
  <si>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</si>
  <si>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</si>
  <si>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</si>
  <si>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</si>
  <si>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</si>
  <si>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</si>
  <si>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</si>
  <si>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</si>
  <si>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</si>
  <si>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</si>
  <si>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</si>
  <si>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</si>
  <si>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</si>
  <si>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</si>
  <si>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</si>
  <si>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</si>
  <si>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</si>
  <si>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</si>
  <si>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</si>
  <si>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</si>
  <si>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</si>
  <si>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</si>
  <si>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</si>
  <si>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</si>
  <si>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</si>
  <si>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</si>
  <si>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</si>
  <si>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</si>
  <si>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</si>
  <si>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</si>
  <si>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</si>
  <si>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</si>
  <si>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</si>
  <si>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</si>
  <si>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</si>
  <si>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</si>
  <si>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</si>
  <si>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</si>
  <si>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</si>
  <si>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</si>
  <si>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</si>
  <si>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</si>
  <si>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</si>
  <si>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</si>
  <si>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</si>
  <si>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</si>
  <si>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</si>
  <si>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</si>
  <si>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</si>
  <si>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</si>
  <si>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</si>
  <si>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</si>
  <si>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</si>
  <si>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</si>
  <si>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</si>
  <si>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</si>
  <si>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</si>
  <si>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</si>
  <si>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</si>
  <si>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</si>
  <si>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</si>
  <si>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</si>
  <si>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</si>
  <si>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</si>
  <si>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</si>
  <si>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</si>
  <si>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</si>
  <si>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</si>
  <si>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</si>
  <si>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</si>
  <si>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</si>
  <si>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</si>
  <si>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</si>
  <si>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</si>
  <si>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</si>
  <si>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</si>
  <si>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</si>
  <si>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</si>
  <si>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</si>
  <si>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</si>
  <si>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</si>
  <si>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</si>
  <si>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</si>
  <si>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</si>
  <si>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</si>
  <si>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</si>
  <si>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</si>
  <si>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</si>
  <si>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</si>
  <si>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</si>
  <si>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</si>
  <si>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</si>
  <si>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</si>
  <si>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</si>
  <si>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</si>
  <si>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</si>
  <si>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</si>
  <si>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</si>
  <si>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</si>
  <si>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</si>
  <si>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</si>
  <si>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</si>
  <si>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</si>
  <si>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</si>
  <si>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</si>
  <si>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</si>
  <si>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</si>
  <si>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</si>
  <si>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</si>
  <si>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</si>
  <si>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</si>
  <si>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</si>
  <si>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</si>
  <si>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</si>
  <si>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</si>
  <si>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</si>
  <si>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</si>
  <si>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</si>
  <si>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</si>
  <si>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</si>
  <si>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</si>
  <si>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</si>
  <si>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</si>
  <si>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</si>
  <si>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</si>
  <si>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</si>
  <si>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</si>
  <si>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</si>
  <si>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</si>
  <si>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</si>
  <si>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</si>
  <si>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</si>
  <si>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</si>
  <si>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</si>
  <si>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</si>
  <si>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</si>
  <si>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</si>
  <si>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</si>
  <si>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</si>
  <si>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</si>
  <si>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</si>
  <si>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</si>
  <si>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</si>
  <si>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</si>
  <si>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</si>
  <si>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</si>
  <si>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</si>
  <si>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</si>
  <si>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</si>
  <si>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</si>
  <si>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</si>
  <si>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</si>
  <si>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</si>
  <si>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</si>
  <si>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</si>
  <si>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</si>
  <si>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</si>
  <si>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</si>
  <si>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</si>
  <si>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</si>
  <si>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</si>
  <si>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</si>
  <si>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</si>
  <si>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</si>
  <si>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</si>
  <si>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</si>
  <si>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</si>
  <si>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</si>
  <si>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</si>
  <si>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</si>
  <si>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</si>
  <si>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</si>
  <si>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</si>
  <si>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</si>
  <si>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</si>
  <si>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</si>
  <si>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</si>
  <si>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</si>
  <si>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</si>
  <si>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</si>
  <si>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</si>
  <si>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</si>
  <si>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</si>
  <si>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</si>
  <si>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</si>
  <si>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</si>
  <si>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</si>
  <si>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</si>
  <si>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</si>
  <si>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</si>
  <si>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</si>
  <si>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</si>
  <si>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</si>
  <si>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</si>
  <si>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</si>
  <si>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</si>
  <si>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</si>
  <si>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</si>
  <si>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</si>
  <si>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</si>
  <si>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</si>
  <si>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</si>
  <si>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</si>
  <si>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</si>
  <si>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</si>
  <si>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</si>
  <si>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</si>
  <si>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</si>
  <si>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</si>
  <si>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</si>
  <si>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</si>
  <si>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</si>
  <si>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</si>
  <si>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</si>
  <si>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</si>
  <si>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</si>
  <si>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</si>
  <si>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</si>
  <si>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</si>
  <si>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</si>
  <si>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</si>
  <si>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</si>
  <si>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</si>
  <si>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</si>
  <si>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</si>
  <si>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</si>
  <si>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</si>
  <si>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</si>
  <si>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</si>
  <si>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</si>
  <si>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</si>
  <si>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</si>
  <si>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</si>
  <si>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</si>
  <si>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</si>
  <si>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</si>
  <si>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</si>
  <si>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</si>
  <si>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</si>
  <si>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</si>
  <si>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</si>
  <si>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</si>
  <si>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</si>
  <si>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</si>
  <si>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</si>
  <si>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</si>
  <si>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</si>
  <si>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</si>
  <si>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</si>
  <si>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</si>
  <si>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</si>
  <si>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</si>
  <si>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</si>
  <si>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</si>
  <si>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</si>
  <si>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</si>
  <si>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</si>
  <si>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</si>
  <si>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</si>
  <si>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</si>
  <si>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</si>
  <si>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</si>
  <si>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</si>
  <si>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</si>
  <si>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</si>
  <si>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</si>
  <si>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</si>
  <si>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</si>
  <si>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</si>
  <si>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</si>
  <si>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</si>
  <si>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</si>
  <si>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</si>
  <si>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</si>
  <si>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</si>
  <si>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</si>
  <si>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</si>
  <si>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</si>
  <si>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</si>
  <si>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</si>
  <si>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</si>
  <si>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</si>
  <si>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</si>
  <si>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</si>
  <si>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</si>
  <si>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</si>
  <si>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</si>
  <si>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</si>
  <si>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</si>
  <si>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</si>
  <si>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</si>
  <si>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</si>
  <si>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</si>
  <si>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</si>
  <si>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</si>
  <si>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</si>
  <si>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</si>
  <si>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</si>
  <si>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</si>
  <si>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</si>
  <si>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</si>
  <si>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</si>
  <si>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</si>
  <si>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</si>
  <si>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</si>
  <si>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</si>
  <si>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</si>
  <si>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</si>
  <si>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</si>
  <si>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</si>
  <si>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</si>
  <si>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</si>
  <si>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</si>
  <si>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</si>
  <si>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</si>
  <si>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</si>
  <si>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</si>
  <si>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</si>
  <si>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</si>
  <si>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</si>
  <si>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</si>
  <si>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</si>
  <si>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</si>
  <si>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</si>
  <si>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</si>
  <si>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</si>
  <si>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</si>
  <si>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</si>
  <si>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</si>
  <si>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</si>
  <si>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</si>
  <si>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</si>
  <si>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</si>
  <si>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</si>
  <si>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</si>
  <si>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</si>
  <si>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</si>
  <si>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</si>
  <si>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</si>
  <si>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</si>
  <si>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</si>
  <si>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</si>
  <si>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</si>
  <si>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</si>
  <si>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</si>
  <si>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</si>
  <si>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</si>
  <si>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</si>
  <si>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</si>
  <si>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</si>
  <si>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</si>
  <si>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</si>
  <si>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</si>
  <si>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</si>
  <si>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</si>
  <si>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</si>
  <si>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</si>
  <si>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</si>
  <si>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</si>
  <si>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</si>
  <si>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</si>
  <si>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</si>
  <si>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</si>
  <si>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</si>
  <si>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</si>
  <si>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</si>
  <si>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</si>
  <si>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</si>
  <si>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</si>
  <si>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</si>
  <si>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</si>
  <si>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</si>
  <si>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</si>
  <si>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</si>
  <si>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</si>
  <si>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</si>
  <si>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</si>
  <si>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</si>
  <si>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</si>
  <si>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</si>
  <si>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</si>
  <si>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</si>
  <si>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</si>
  <si>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</si>
  <si>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</si>
  <si>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</si>
  <si>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</si>
  <si>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</si>
  <si>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</si>
  <si>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</si>
  <si>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</si>
  <si>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</si>
  <si>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</si>
  <si>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</si>
  <si>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</si>
  <si>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</si>
  <si>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</si>
  <si>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</si>
  <si>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</si>
  <si>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</si>
  <si>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</si>
  <si>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</si>
  <si>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</si>
  <si>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</si>
  <si>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</si>
  <si>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</si>
  <si>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</si>
  <si>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</si>
  <si>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</si>
  <si>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</si>
  <si>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</si>
  <si>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</si>
  <si>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</si>
  <si>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</si>
  <si>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</si>
  <si>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</si>
  <si>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</si>
  <si>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</si>
  <si>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</si>
  <si>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</si>
  <si>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</si>
  <si>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</si>
  <si>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</si>
  <si>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</si>
  <si>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</si>
  <si>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</si>
  <si>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</si>
  <si>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</si>
  <si>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</si>
  <si>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</si>
  <si>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</si>
  <si>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</si>
  <si>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</si>
  <si>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</si>
  <si>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</si>
  <si>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</si>
  <si>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</si>
  <si>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</si>
  <si>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</si>
  <si>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</si>
  <si>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</si>
  <si>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</si>
  <si>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</si>
  <si>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</si>
  <si>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</si>
  <si>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</si>
  <si>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</si>
  <si>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</si>
  <si>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</si>
  <si>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</si>
  <si>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</si>
  <si>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</si>
  <si>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</si>
  <si>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</si>
  <si>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</si>
  <si>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</si>
  <si>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</si>
  <si>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</si>
  <si>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</si>
  <si>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</si>
  <si>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</si>
  <si>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</si>
  <si>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</si>
  <si>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</si>
  <si>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</si>
  <si>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</si>
  <si>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</si>
  <si>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</si>
  <si>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</si>
  <si>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</si>
  <si>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</si>
  <si>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</si>
  <si>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</si>
  <si>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</si>
  <si>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</si>
  <si>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</si>
  <si>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</si>
  <si>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</si>
  <si>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</si>
  <si>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</si>
  <si>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</si>
  <si>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</si>
  <si>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</si>
  <si>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</si>
  <si>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</si>
  <si>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</si>
  <si>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</si>
  <si>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</si>
  <si>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</si>
  <si>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</si>
  <si>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</si>
  <si>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</si>
  <si>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</si>
  <si>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</si>
  <si>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</si>
  <si>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</si>
  <si>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</si>
  <si>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</si>
  <si>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</si>
  <si>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</si>
  <si>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</si>
  <si>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</si>
  <si>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</si>
  <si>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</si>
  <si>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</si>
  <si>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</si>
  <si>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</si>
  <si>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</si>
  <si>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</si>
  <si>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</si>
  <si>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</si>
  <si>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</si>
  <si>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</si>
  <si>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</si>
  <si>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</si>
  <si>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</si>
  <si>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</si>
  <si>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</si>
  <si>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</si>
  <si>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</si>
  <si>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</si>
  <si>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</si>
  <si>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</si>
  <si>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</si>
  <si>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</si>
  <si>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</si>
  <si>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</si>
  <si>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</si>
  <si>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</si>
  <si>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</si>
  <si>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</si>
  <si>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</si>
  <si>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</si>
  <si>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</si>
  <si>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</si>
  <si>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</si>
  <si>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</si>
  <si>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</si>
  <si>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</si>
  <si>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</si>
  <si>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</si>
  <si>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</si>
  <si>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</si>
  <si>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</si>
  <si>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</si>
  <si>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</si>
  <si>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</si>
  <si>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</si>
  <si>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</si>
  <si>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</si>
  <si>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</si>
  <si>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</si>
  <si>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</si>
  <si>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</si>
  <si>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</si>
  <si>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</si>
  <si>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</si>
  <si>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</si>
  <si>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</si>
  <si>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</si>
  <si>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</si>
  <si>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</si>
  <si>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</si>
  <si>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</si>
  <si>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</si>
  <si>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</si>
  <si>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</si>
  <si>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</si>
  <si>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</si>
  <si>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</si>
  <si>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</si>
  <si>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</si>
  <si>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</si>
  <si>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</si>
  <si>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</si>
  <si>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</si>
  <si>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</si>
  <si>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</si>
  <si>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</si>
  <si>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</si>
  <si>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</si>
  <si>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</si>
  <si>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</si>
  <si>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</si>
  <si>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</si>
  <si>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</si>
  <si>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</si>
  <si>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</si>
  <si>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</si>
  <si>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</si>
  <si>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</si>
  <si>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</si>
  <si>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</si>
  <si>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</si>
  <si>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</si>
  <si>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</si>
  <si>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</si>
  <si>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</si>
  <si>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</si>
  <si>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</si>
  <si>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</si>
  <si>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</si>
  <si>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</si>
  <si>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</si>
  <si>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</si>
  <si>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</si>
  <si>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</si>
  <si>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</si>
  <si>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</si>
  <si>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</si>
  <si>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</si>
  <si>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</si>
  <si>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</si>
  <si>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</si>
  <si>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</si>
  <si>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</si>
  <si>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</si>
  <si>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</si>
  <si>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</si>
  <si>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</si>
  <si>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</si>
  <si>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</si>
  <si>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</si>
  <si>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</si>
  <si>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</si>
  <si>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</si>
  <si>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</si>
  <si>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</si>
  <si>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</si>
  <si>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</si>
  <si>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</si>
  <si>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</si>
  <si>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</si>
  <si>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</si>
  <si>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</si>
  <si>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</si>
  <si>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</si>
  <si>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</si>
  <si>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</si>
  <si>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</si>
  <si>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</si>
  <si>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</si>
  <si>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</si>
  <si>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</si>
  <si>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</si>
  <si>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</si>
  <si>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</si>
  <si>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</si>
  <si>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</si>
  <si>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</si>
  <si>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</si>
  <si>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</si>
  <si>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</si>
  <si>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</si>
  <si>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</si>
  <si>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</si>
  <si>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</si>
  <si>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</si>
  <si>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</si>
  <si>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</si>
  <si>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</si>
  <si>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</si>
  <si>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</si>
  <si>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</si>
  <si>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</si>
  <si>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</si>
  <si>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</si>
  <si>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</si>
  <si>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</si>
  <si>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</si>
  <si>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</si>
  <si>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</si>
  <si>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</si>
  <si>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</si>
  <si>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</si>
  <si>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</si>
  <si>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</si>
  <si>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</si>
  <si>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</si>
  <si>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</si>
  <si>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</si>
  <si>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</si>
  <si>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</si>
  <si>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</si>
  <si>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</si>
  <si>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</si>
  <si>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</si>
  <si>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</si>
  <si>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</si>
  <si>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</si>
  <si>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</si>
  <si>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</si>
  <si>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</si>
  <si>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</si>
  <si>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</si>
  <si>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</si>
  <si>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</si>
  <si>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</si>
  <si>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</si>
  <si>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</si>
  <si>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</si>
  <si>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</si>
  <si>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</si>
  <si>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</si>
  <si>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</si>
  <si>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</si>
  <si>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</si>
  <si>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</si>
  <si>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</si>
  <si>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</si>
  <si>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</si>
  <si>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</si>
  <si>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</si>
  <si>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</si>
  <si>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</si>
  <si>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</si>
  <si>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</si>
  <si>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</si>
  <si>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</si>
  <si>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</si>
  <si>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</si>
  <si>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</si>
  <si>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</si>
  <si>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</si>
  <si>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</si>
  <si>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</si>
  <si>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</si>
  <si>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</si>
  <si>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</si>
  <si>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</si>
  <si>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</si>
  <si>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</si>
  <si>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</si>
  <si>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</si>
  <si>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</si>
  <si>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</si>
  <si>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</si>
  <si>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</si>
  <si>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</si>
  <si>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</si>
  <si>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</si>
  <si>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</si>
  <si>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</si>
  <si>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</si>
  <si>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</si>
  <si>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</si>
  <si>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</si>
  <si>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</si>
  <si>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</si>
  <si>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</si>
  <si>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</si>
  <si>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</si>
  <si>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</si>
  <si>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</si>
  <si>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</si>
  <si>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</si>
  <si>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</si>
  <si>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</si>
  <si>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</si>
  <si>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</si>
  <si>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</si>
  <si>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</si>
  <si>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</si>
  <si>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</si>
  <si>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</si>
  <si>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</si>
  <si>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</si>
  <si>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</si>
  <si>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</si>
  <si>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</si>
  <si>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</si>
  <si>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</si>
  <si>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</si>
  <si>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</si>
  <si>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</si>
  <si>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</si>
  <si>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</si>
  <si>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</si>
  <si>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</si>
  <si>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</si>
  <si>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</si>
  <si>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</si>
  <si>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</si>
  <si>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</si>
  <si>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</si>
  <si>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</si>
  <si>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</si>
  <si>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</si>
  <si>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</si>
  <si>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</si>
  <si>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</si>
  <si>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</si>
  <si>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</si>
  <si>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</si>
  <si>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</si>
  <si>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</si>
  <si>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</si>
  <si>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</si>
  <si>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</si>
  <si>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</si>
  <si>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</si>
  <si>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</si>
  <si>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</si>
  <si>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</si>
  <si>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</si>
  <si>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</si>
  <si>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</si>
  <si>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</si>
  <si>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</si>
  <si>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</si>
  <si>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</si>
  <si>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</si>
  <si>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</si>
  <si>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</si>
  <si>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</si>
  <si>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</si>
  <si>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</si>
  <si>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</si>
  <si>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</si>
  <si>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</si>
  <si>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</si>
  <si>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</si>
  <si>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</si>
  <si>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</si>
  <si>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</si>
  <si>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</si>
  <si>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</si>
  <si>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</si>
  <si>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</si>
  <si>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</si>
  <si>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</si>
  <si>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</si>
  <si>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</si>
  <si>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</si>
  <si>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</si>
  <si>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</si>
  <si>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</si>
  <si>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</si>
  <si>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</si>
  <si>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</si>
  <si>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</si>
  <si>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</si>
  <si>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</si>
  <si>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</si>
  <si>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</si>
  <si>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</si>
  <si>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</si>
  <si>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</si>
  <si>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</si>
  <si>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</si>
  <si>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</si>
  <si>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</si>
  <si>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</si>
  <si>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</si>
  <si>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</si>
  <si>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</si>
  <si>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</si>
  <si>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</si>
  <si>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</si>
  <si>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</si>
  <si>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</si>
  <si>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</si>
  <si>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</si>
  <si>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</si>
  <si>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</si>
  <si>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</si>
  <si>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</si>
  <si>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</si>
  <si>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</si>
  <si>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</si>
  <si>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</si>
  <si>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</si>
  <si>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</si>
  <si>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</si>
  <si>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</si>
  <si>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</si>
  <si>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</si>
  <si>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</si>
  <si>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</si>
  <si>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</si>
  <si>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</si>
  <si>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</si>
  <si>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</si>
  <si>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</si>
  <si>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</si>
  <si>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</si>
  <si>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</si>
  <si>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</si>
  <si>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</si>
  <si>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</si>
  <si>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</si>
  <si>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</si>
  <si>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</si>
  <si>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</si>
  <si>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</si>
  <si>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</si>
  <si>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</si>
  <si>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</si>
  <si>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</si>
  <si>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</si>
  <si>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</si>
  <si>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</si>
  <si>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</si>
  <si>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</si>
  <si>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</si>
  <si>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</si>
  <si>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</si>
  <si>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</si>
  <si>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</si>
  <si>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</si>
  <si>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</si>
  <si>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</si>
  <si>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</si>
  <si>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</si>
  <si>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</si>
  <si>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</si>
  <si>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</si>
  <si>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</si>
  <si>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</si>
  <si>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</si>
  <si>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</si>
  <si>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</si>
  <si>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</si>
  <si>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</si>
  <si>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</si>
  <si>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</si>
  <si>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</si>
  <si>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</si>
  <si>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</si>
  <si>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</si>
  <si>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</si>
  <si>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</si>
  <si>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</si>
  <si>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</si>
  <si>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</si>
  <si>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</si>
  <si>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</si>
  <si>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</si>
  <si>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</si>
  <si>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</si>
  <si>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</si>
  <si>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</si>
  <si>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</si>
  <si>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</si>
  <si>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</si>
  <si>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</si>
  <si>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</si>
  <si>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</si>
  <si>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</si>
  <si>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</si>
  <si>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</si>
  <si>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</si>
  <si>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</si>
  <si>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</si>
  <si>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</si>
  <si>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</si>
  <si>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</si>
  <si>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</si>
  <si>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</si>
  <si>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</si>
  <si>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</si>
  <si>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</si>
  <si>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</si>
  <si>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</si>
  <si>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</si>
  <si>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</si>
  <si>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</si>
  <si>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</si>
  <si>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</si>
  <si>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</si>
  <si>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</si>
  <si>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</si>
  <si>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</si>
  <si>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</si>
  <si>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</si>
  <si>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</si>
  <si>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</si>
  <si>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</si>
  <si>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</si>
  <si>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</si>
  <si>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</si>
  <si>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</si>
  <si>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</si>
  <si>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</si>
  <si>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</si>
  <si>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</si>
  <si>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</si>
  <si>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</si>
  <si>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</si>
  <si>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</si>
  <si>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</si>
  <si>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</si>
  <si>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</si>
  <si>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</si>
  <si>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</si>
  <si>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</si>
  <si>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</si>
  <si>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</si>
  <si>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</si>
  <si>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</si>
  <si>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</si>
  <si>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</si>
  <si>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</si>
  <si>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</si>
  <si>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</si>
  <si>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</si>
  <si>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</si>
  <si>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</si>
  <si>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</si>
  <si>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</si>
  <si>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</si>
  <si>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</si>
  <si>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</si>
  <si>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</si>
  <si>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</si>
  <si>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</si>
  <si>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</si>
  <si>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</si>
  <si>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</si>
  <si>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</si>
  <si>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</si>
  <si>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</si>
  <si>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</si>
  <si>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</si>
  <si>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</si>
  <si>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</si>
  <si>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</si>
  <si>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</si>
  <si>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</si>
  <si>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</si>
  <si>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</si>
  <si>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</si>
  <si>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</si>
  <si>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</si>
  <si>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</si>
  <si>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</si>
  <si>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</si>
  <si>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</si>
  <si>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</si>
  <si>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</si>
  <si>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</si>
  <si>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</si>
  <si>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</si>
  <si>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</si>
  <si>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</si>
  <si>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</si>
  <si>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</si>
  <si>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</si>
  <si>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</si>
  <si>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</si>
  <si>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</si>
  <si>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</si>
  <si>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</si>
  <si>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</si>
  <si>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</si>
  <si>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</si>
  <si>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</si>
  <si>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</si>
  <si>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</si>
  <si>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</si>
  <si>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</si>
  <si>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</si>
  <si>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</si>
  <si>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</si>
  <si>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</si>
  <si>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</si>
  <si>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</si>
  <si>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</si>
  <si>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</si>
  <si>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</si>
  <si>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</si>
  <si>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</si>
  <si>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</si>
  <si>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</si>
  <si>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</si>
  <si>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</si>
  <si>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</si>
  <si>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</si>
  <si>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</si>
  <si>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</si>
  <si>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</si>
  <si>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</si>
  <si>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</si>
  <si>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</si>
  <si>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</si>
  <si>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</si>
  <si>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</si>
  <si>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</si>
  <si>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</si>
  <si>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</si>
  <si>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</si>
  <si>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</si>
  <si>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</si>
  <si>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</si>
  <si>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</si>
  <si>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</si>
  <si>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</si>
  <si>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</si>
  <si>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</si>
  <si>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</si>
  <si>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</si>
  <si>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</si>
  <si>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</si>
  <si>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</si>
  <si>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</si>
  <si>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</si>
  <si>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</si>
  <si>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</si>
  <si>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</si>
  <si>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</si>
  <si>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</si>
  <si>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</si>
  <si>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</si>
  <si>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</si>
  <si>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</si>
  <si>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</si>
  <si>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</si>
  <si>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</si>
  <si>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</si>
  <si>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</si>
  <si>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</si>
  <si>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</si>
  <si>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</si>
  <si>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</si>
  <si>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</si>
  <si>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</si>
  <si>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</si>
  <si>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</si>
  <si>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</si>
  <si>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</si>
  <si>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</si>
  <si>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</si>
  <si>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</si>
  <si>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</si>
  <si>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</si>
  <si>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</si>
  <si>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</si>
  <si>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</si>
  <si>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</si>
  <si>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</si>
  <si>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</si>
  <si>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</si>
  <si>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</si>
  <si>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</si>
  <si>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</si>
  <si>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</si>
  <si>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</si>
  <si>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</si>
  <si>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</si>
  <si>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</si>
  <si>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</si>
  <si>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</si>
  <si>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</si>
  <si>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</si>
  <si>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</si>
  <si>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</si>
  <si>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</si>
  <si>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</si>
  <si>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</si>
  <si>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</si>
  <si>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</si>
  <si>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</si>
  <si>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</si>
  <si>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</si>
  <si>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</si>
  <si>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</si>
  <si>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</si>
  <si>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</si>
  <si>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</si>
  <si>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</si>
  <si>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</si>
  <si>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</si>
  <si>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</si>
  <si>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</si>
  <si>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</si>
  <si>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</si>
  <si>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</si>
  <si>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</si>
  <si>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</si>
  <si>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</si>
  <si>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</si>
  <si>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</si>
  <si>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</si>
  <si>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</si>
  <si>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</si>
  <si>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</si>
  <si>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</si>
  <si>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</si>
  <si>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</si>
  <si>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</si>
  <si>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</si>
  <si>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</si>
  <si>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</si>
  <si>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</si>
  <si>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</si>
  <si>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</si>
  <si>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</si>
  <si>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</si>
  <si>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</si>
  <si>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</si>
  <si>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</si>
  <si>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</si>
  <si>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</si>
  <si>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</si>
  <si>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</si>
  <si>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</si>
  <si>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</si>
  <si>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</si>
  <si>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</si>
  <si>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</si>
  <si>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</si>
  <si>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</si>
  <si>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</si>
  <si>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</si>
  <si>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</si>
  <si>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</si>
  <si>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</si>
  <si>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</si>
  <si>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</si>
  <si>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</si>
  <si>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</si>
  <si>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</si>
  <si>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</si>
  <si>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</si>
  <si>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</si>
  <si>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</si>
  <si>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</si>
  <si>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</si>
  <si>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</si>
  <si>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</si>
  <si>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</si>
  <si>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</si>
  <si>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</si>
  <si>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</si>
  <si>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</si>
  <si>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</si>
  <si>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</si>
  <si>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</si>
  <si>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</si>
  <si>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</si>
  <si>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</si>
  <si>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</si>
  <si>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</si>
  <si>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</si>
  <si>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</si>
  <si>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</si>
  <si>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</si>
  <si>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</si>
  <si>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</si>
  <si>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</si>
  <si>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</si>
  <si>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</si>
  <si>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</si>
  <si>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</si>
  <si>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</si>
  <si>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</si>
  <si>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</si>
  <si>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</si>
  <si>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</si>
  <si>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</si>
  <si>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</si>
  <si>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</si>
  <si>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</si>
  <si>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</si>
  <si>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</si>
  <si>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</si>
  <si>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</si>
  <si>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</si>
  <si>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</si>
  <si>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</si>
  <si>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</si>
  <si>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</si>
  <si>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</si>
  <si>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</si>
  <si>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</si>
  <si>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</si>
  <si>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</si>
  <si>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</si>
  <si>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</si>
  <si>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</si>
  <si>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</si>
  <si>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</si>
  <si>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</si>
  <si>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</si>
  <si>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</si>
  <si>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</si>
  <si>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</si>
  <si>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</si>
  <si>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</si>
  <si>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</si>
  <si>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</si>
  <si>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</si>
  <si>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</si>
  <si>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</si>
  <si>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</si>
  <si>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</si>
  <si>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</si>
  <si>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</si>
  <si>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</si>
  <si>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</si>
  <si>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</si>
  <si>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</si>
  <si>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</si>
  <si>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</si>
  <si>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</si>
  <si>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</si>
  <si>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</si>
  <si>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</si>
  <si>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</si>
  <si>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</si>
  <si>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</si>
  <si>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</si>
  <si>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</si>
  <si>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</si>
  <si>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</si>
  <si>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</si>
  <si>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</si>
  <si>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</si>
  <si>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</si>
  <si>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</si>
  <si>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</si>
  <si>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</si>
  <si>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</si>
  <si>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</si>
  <si>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</si>
  <si>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</si>
  <si>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</si>
  <si>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</si>
  <si>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</si>
  <si>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</si>
  <si>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</si>
  <si>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</si>
  <si>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</si>
  <si>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</si>
  <si>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</si>
  <si>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</si>
  <si>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</si>
  <si>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</si>
  <si>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</si>
  <si>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</si>
  <si>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</si>
  <si>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</si>
  <si>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</si>
  <si>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</si>
  <si>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</si>
  <si>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</si>
  <si>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</si>
  <si>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</si>
  <si>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</si>
  <si>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</si>
  <si>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</si>
  <si>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</si>
  <si>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</si>
  <si>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</si>
  <si>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</si>
  <si>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</si>
  <si>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</si>
  <si>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</si>
  <si>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</si>
  <si>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</si>
  <si>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</si>
  <si>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</si>
  <si>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</si>
  <si>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</si>
  <si>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</si>
  <si>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</si>
  <si>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</si>
  <si>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</si>
  <si>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</si>
  <si>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</si>
  <si>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</si>
  <si>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</si>
  <si>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</si>
  <si>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</si>
  <si>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</si>
  <si>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</si>
  <si>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</si>
  <si>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</si>
  <si>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</si>
  <si>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</si>
  <si>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</si>
  <si>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</si>
  <si>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</si>
  <si>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</si>
  <si>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</si>
  <si>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</si>
  <si>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</si>
  <si>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</si>
  <si>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</si>
  <si>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</si>
  <si>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</si>
  <si>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</si>
  <si>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</si>
  <si>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</si>
  <si>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</si>
  <si>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</si>
  <si>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</si>
  <si>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</si>
  <si>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</si>
  <si>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</si>
  <si>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</si>
  <si>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</si>
  <si>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</si>
  <si>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</si>
  <si>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</si>
  <si>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</si>
  <si>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</si>
  <si>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</si>
  <si>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</si>
  <si>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</si>
  <si>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</si>
  <si>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</si>
  <si>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</si>
  <si>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</si>
  <si>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</si>
  <si>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</si>
  <si>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</si>
  <si>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</si>
  <si>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</si>
  <si>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</si>
  <si>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</si>
  <si>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</si>
  <si>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</si>
  <si>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</si>
  <si>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</si>
  <si>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</si>
  <si>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</si>
  <si>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</si>
  <si>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</si>
  <si>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</si>
  <si>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</si>
  <si>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</si>
  <si>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</si>
  <si>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</si>
  <si>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</si>
  <si>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</si>
  <si>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</si>
  <si>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</si>
  <si>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</si>
  <si>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</si>
  <si>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</si>
  <si>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</si>
  <si>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</si>
  <si>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</si>
  <si>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</si>
  <si>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</si>
  <si>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</si>
  <si>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</si>
  <si>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</si>
  <si>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</si>
  <si>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</si>
  <si>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</si>
  <si>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</si>
  <si>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</si>
  <si>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</si>
  <si>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</si>
  <si>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</si>
  <si>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</si>
  <si>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</si>
  <si>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</si>
  <si>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</si>
  <si>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</si>
  <si>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</si>
  <si>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</si>
  <si>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</si>
  <si>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</si>
  <si>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</si>
  <si>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</si>
  <si>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</si>
  <si>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</si>
  <si>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</si>
  <si>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</si>
  <si>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</si>
  <si>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</si>
  <si>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</si>
  <si>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</si>
  <si>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</si>
  <si>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</si>
  <si>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</si>
  <si>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</si>
  <si>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</si>
  <si>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</si>
  <si>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</si>
  <si>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</si>
  <si>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</si>
  <si>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</si>
  <si>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</si>
  <si>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</si>
  <si>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</si>
  <si>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</si>
  <si>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</si>
  <si>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</si>
  <si>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</si>
  <si>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</si>
  <si>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</si>
  <si>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</si>
  <si>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</si>
  <si>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</si>
  <si>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</si>
  <si>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</si>
  <si>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</si>
  <si>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</si>
  <si>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</si>
  <si>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</si>
  <si>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</si>
  <si>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</si>
  <si>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</si>
  <si>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</si>
  <si>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</si>
  <si>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</si>
  <si>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</si>
  <si>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</si>
  <si>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</si>
  <si>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</si>
  <si>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</si>
  <si>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</si>
  <si>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</si>
  <si>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</si>
  <si>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</si>
  <si>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</si>
  <si>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</si>
  <si>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</si>
  <si>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</si>
  <si>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</si>
  <si>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</si>
  <si>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</si>
  <si>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</si>
  <si>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</si>
  <si>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</si>
  <si>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</si>
  <si>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</si>
  <si>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</si>
  <si>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</si>
  <si>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</si>
  <si>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</si>
  <si>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</si>
  <si>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</si>
  <si>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</si>
  <si>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</si>
  <si>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</si>
  <si>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</si>
  <si>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</si>
  <si>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</si>
  <si>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</si>
  <si>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</si>
  <si>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</si>
  <si>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</si>
  <si>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</si>
  <si>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</si>
  <si>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</si>
  <si>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</si>
  <si>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</si>
  <si>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</si>
  <si>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</si>
  <si>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</si>
  <si>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</si>
  <si>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</si>
  <si>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</si>
  <si>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</si>
  <si>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</si>
  <si>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</si>
  <si>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</si>
  <si>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</si>
  <si>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</si>
  <si>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</si>
  <si>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</si>
  <si>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</si>
  <si>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</si>
  <si>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</si>
  <si>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</si>
  <si>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</si>
  <si>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</si>
  <si>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</si>
  <si>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</si>
  <si>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</si>
  <si>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</si>
  <si>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</si>
  <si>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</si>
  <si>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</si>
  <si>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</si>
  <si>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</si>
  <si>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</si>
  <si>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</si>
  <si>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</si>
  <si>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</si>
  <si>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</si>
  <si>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</si>
  <si>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</si>
  <si>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</si>
  <si>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</si>
  <si>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</si>
  <si>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</si>
  <si>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</si>
  <si>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</si>
  <si>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</si>
  <si>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</si>
  <si>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</si>
  <si>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</si>
  <si>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</si>
  <si>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</si>
  <si>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</si>
  <si>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</si>
  <si>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</si>
  <si>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</si>
  <si>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</si>
  <si>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</si>
  <si>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</si>
  <si>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</si>
  <si>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</si>
  <si>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</si>
  <si>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</si>
  <si>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</si>
  <si>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</si>
  <si>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</si>
  <si>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</si>
  <si>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</si>
  <si>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</si>
  <si>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</si>
  <si>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</si>
  <si>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</si>
  <si>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</si>
  <si>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</si>
  <si>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</si>
  <si>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</si>
  <si>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</si>
  <si>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</si>
  <si>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</si>
  <si>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</si>
  <si>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</si>
  <si>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</si>
  <si>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</si>
  <si>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</si>
  <si>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</si>
  <si>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</si>
  <si>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</si>
  <si>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</si>
  <si>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</si>
  <si>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</si>
  <si>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</si>
  <si>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</si>
  <si>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</si>
  <si>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</si>
  <si>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</si>
  <si>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</si>
  <si>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</si>
  <si>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</si>
  <si>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</si>
  <si>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</si>
  <si>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</si>
  <si>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</si>
  <si>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</si>
  <si>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</si>
  <si>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</si>
  <si>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</si>
  <si>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</si>
  <si>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</si>
  <si>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</si>
  <si>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</si>
  <si>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</si>
  <si>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</si>
  <si>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</si>
  <si>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</si>
  <si>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</si>
  <si>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</si>
  <si>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</si>
  <si>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</si>
  <si>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</si>
  <si>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</si>
  <si>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</si>
  <si>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</si>
  <si>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</si>
  <si>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</si>
  <si>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</si>
  <si>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</si>
  <si>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</si>
  <si>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</si>
  <si>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</si>
  <si>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</si>
  <si>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</si>
  <si>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</si>
  <si>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</si>
  <si>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</si>
  <si>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</si>
  <si>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</si>
  <si>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</si>
  <si>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</si>
  <si>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</si>
  <si>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</si>
  <si>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</si>
  <si>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</si>
  <si>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</si>
  <si>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</si>
  <si>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</si>
  <si>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</si>
  <si>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</si>
  <si>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</si>
  <si>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</si>
  <si>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</si>
  <si>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</si>
  <si>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</si>
  <si>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</si>
  <si>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</si>
  <si>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</si>
  <si>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</si>
  <si>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</si>
  <si>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</si>
  <si>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</si>
  <si>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</si>
  <si>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</si>
  <si>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</si>
  <si>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</si>
  <si>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</si>
  <si>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</si>
  <si>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</si>
  <si>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</si>
  <si>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</si>
  <si>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</si>
  <si>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</si>
  <si>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</si>
  <si>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</si>
  <si>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</si>
  <si>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</si>
  <si>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</si>
  <si>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</si>
  <si>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</si>
  <si>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</si>
  <si>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</si>
  <si>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</si>
  <si>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</si>
  <si>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</si>
  <si>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</si>
  <si>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</si>
  <si>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</si>
  <si>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</si>
  <si>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</si>
  <si>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</si>
  <si>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</si>
  <si>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</si>
  <si>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</si>
  <si>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</si>
  <si>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</si>
  <si>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</si>
  <si>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</si>
  <si>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</si>
  <si>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</si>
  <si>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</si>
  <si>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</si>
  <si>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</si>
  <si>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</si>
  <si>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</si>
  <si>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</si>
  <si>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</si>
  <si>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</si>
  <si>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</si>
  <si>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</si>
  <si>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</si>
  <si>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</si>
  <si>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</si>
  <si>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</si>
  <si>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</si>
  <si>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</si>
  <si>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</si>
  <si>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</si>
  <si>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</si>
  <si>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</si>
  <si>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</si>
  <si>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</si>
  <si>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</si>
  <si>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</si>
  <si>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</si>
  <si>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</si>
  <si>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</si>
  <si>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</si>
  <si>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</si>
  <si>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</si>
  <si>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</si>
  <si>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</si>
  <si>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</si>
  <si>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</si>
  <si>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</si>
  <si>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</si>
  <si>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</si>
  <si>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</si>
  <si>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</si>
  <si>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</si>
  <si>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</si>
  <si>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</si>
  <si>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</si>
  <si>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</si>
  <si>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</si>
  <si>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</si>
  <si>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</si>
  <si>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</si>
  <si>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</si>
  <si>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</si>
  <si>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</si>
  <si>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</si>
  <si>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</si>
  <si>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</si>
  <si>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</si>
  <si>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</si>
  <si>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</si>
  <si>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</si>
  <si>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</si>
  <si>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</si>
  <si>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</si>
  <si>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</si>
  <si>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</si>
  <si>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</si>
  <si>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</si>
  <si>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</si>
  <si>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</si>
  <si>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</si>
  <si>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</si>
  <si>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</si>
  <si>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</si>
  <si>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</si>
  <si>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</si>
  <si>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</si>
  <si>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</si>
  <si>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</si>
  <si>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</si>
  <si>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</si>
  <si>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</si>
  <si>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</si>
  <si>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</si>
  <si>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</si>
  <si>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</si>
  <si>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</si>
  <si>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</si>
  <si>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</si>
  <si>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</si>
  <si>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</si>
  <si>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</si>
  <si>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</si>
  <si>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</si>
  <si>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</si>
  <si>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</si>
  <si>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</si>
  <si>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</si>
  <si>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</si>
  <si>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</si>
  <si>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</si>
  <si>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</si>
  <si>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</si>
  <si>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</si>
  <si>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</si>
  <si>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</si>
  <si>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</si>
  <si>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</si>
  <si>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</si>
  <si>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</si>
  <si>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</si>
  <si>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</si>
  <si>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</si>
  <si>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</si>
  <si>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</si>
  <si>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</si>
  <si>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</si>
  <si>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</si>
  <si>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</si>
  <si>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</si>
  <si>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</si>
  <si>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</si>
  <si>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</si>
  <si>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</si>
  <si>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</si>
  <si>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</si>
  <si>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</si>
  <si>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</si>
  <si>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</si>
  <si>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</si>
  <si>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</si>
  <si>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</si>
  <si>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</si>
  <si>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</si>
  <si>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</si>
  <si>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</si>
  <si>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</si>
  <si>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</si>
  <si>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</si>
  <si>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</si>
  <si>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</si>
  <si>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</si>
  <si>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</si>
  <si>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</si>
  <si>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</si>
  <si>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</si>
  <si>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</si>
  <si>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</si>
  <si>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</si>
  <si>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</si>
  <si>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</si>
  <si>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</si>
  <si>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</si>
  <si>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</si>
  <si>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</si>
  <si>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</si>
  <si>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</si>
  <si>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</si>
  <si>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</si>
  <si>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</si>
  <si>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</si>
  <si>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</si>
  <si>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</si>
  <si>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</si>
  <si>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</si>
  <si>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</si>
  <si>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</si>
  <si>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</si>
  <si>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</si>
  <si>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</si>
  <si>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</si>
  <si>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</si>
  <si>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</si>
  <si>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</si>
  <si>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</si>
  <si>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</si>
  <si>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</si>
  <si>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</si>
  <si>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</si>
  <si>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</si>
  <si>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</si>
  <si>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</si>
  <si>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</si>
  <si>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</si>
  <si>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</si>
  <si>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</si>
  <si>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</si>
  <si>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</si>
  <si>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</si>
  <si>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</si>
  <si>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</si>
  <si>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</si>
  <si>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</si>
  <si>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</si>
  <si>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</si>
  <si>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</si>
  <si>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</si>
  <si>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</si>
  <si>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</si>
  <si>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</si>
  <si>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</si>
  <si>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</si>
  <si>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</si>
  <si>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</si>
  <si>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</si>
  <si>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</si>
  <si>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</si>
  <si>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</si>
  <si>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</si>
  <si>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</si>
  <si>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</si>
  <si>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</si>
  <si>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</si>
  <si>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</si>
  <si>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</si>
  <si>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</si>
  <si>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</si>
  <si>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</si>
  <si>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</si>
  <si>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</si>
  <si>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</si>
  <si>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</si>
  <si>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</si>
  <si>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</si>
  <si>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</si>
  <si>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</si>
  <si>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</si>
  <si>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</si>
  <si>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</si>
  <si>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</si>
  <si>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</si>
  <si>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</si>
  <si>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</si>
  <si>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</si>
  <si>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</si>
  <si>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</si>
  <si>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</si>
  <si>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</si>
  <si>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</si>
  <si>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</si>
  <si>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</si>
  <si>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</si>
  <si>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</si>
  <si>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</si>
  <si>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</si>
  <si>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</si>
  <si>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</si>
  <si>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</si>
  <si>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</si>
  <si>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</si>
  <si>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</si>
  <si>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</si>
  <si>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</si>
  <si>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</si>
  <si>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</si>
  <si>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</si>
  <si>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</si>
  <si>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</si>
  <si>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</si>
  <si>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</si>
  <si>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</si>
  <si>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</si>
  <si>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</si>
  <si>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</si>
  <si>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</si>
  <si>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</si>
  <si>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</si>
  <si>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</si>
  <si>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</si>
  <si>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</si>
  <si>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</si>
  <si>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</si>
  <si>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</si>
  <si>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</si>
  <si>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</si>
  <si>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</si>
  <si>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</si>
  <si>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</si>
  <si>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</si>
  <si>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</si>
  <si>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</si>
  <si>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</si>
  <si>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</si>
  <si>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</si>
  <si>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</si>
  <si>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</si>
  <si>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</si>
  <si>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</si>
  <si>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</si>
  <si>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</si>
  <si>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</si>
  <si>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</si>
  <si>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</si>
  <si>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</si>
  <si>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</si>
  <si>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</si>
  <si>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</si>
  <si>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</si>
  <si>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</si>
  <si>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</si>
  <si>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</si>
  <si>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</si>
  <si>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</si>
  <si>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</si>
  <si>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</si>
  <si>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</si>
  <si>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</si>
  <si>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</si>
  <si>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</si>
  <si>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</si>
  <si>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</si>
  <si>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</si>
  <si>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</si>
  <si>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</si>
  <si>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</si>
  <si>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</si>
  <si>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</si>
  <si>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</si>
  <si>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</si>
  <si>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</si>
  <si>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</si>
  <si>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</si>
  <si>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</si>
  <si>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</si>
  <si>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</si>
  <si>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</si>
  <si>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</si>
  <si>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</si>
  <si>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</si>
  <si>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</si>
  <si>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</si>
  <si>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</si>
  <si>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</si>
  <si>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</si>
  <si>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</si>
  <si>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</si>
  <si>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</si>
  <si>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</si>
  <si>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</si>
  <si>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</si>
  <si>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</si>
  <si>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</si>
  <si>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</si>
  <si>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</si>
  <si>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</si>
  <si>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</si>
  <si>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</si>
  <si>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</si>
  <si>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</si>
  <si>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</si>
  <si>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</si>
  <si>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</si>
  <si>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</si>
  <si>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</si>
  <si>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</si>
  <si>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</si>
  <si>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</si>
  <si>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</si>
  <si>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</si>
  <si>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</si>
  <si>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</si>
  <si>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</si>
  <si>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</si>
  <si>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</si>
  <si>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</si>
  <si>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</si>
  <si>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</si>
  <si>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</si>
  <si>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</si>
  <si>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</si>
  <si>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</si>
  <si>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</si>
  <si>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</si>
  <si>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</si>
  <si>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</si>
  <si>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</si>
  <si>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</si>
  <si>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</si>
  <si>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</si>
  <si>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</si>
  <si>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</si>
  <si>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</si>
  <si>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</si>
  <si>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</si>
  <si>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</si>
  <si>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</si>
  <si>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</si>
  <si>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</si>
  <si>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</si>
  <si>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</si>
  <si>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</si>
  <si>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</si>
  <si>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</si>
  <si>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</si>
  <si>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</si>
  <si>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</si>
  <si>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</si>
  <si>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</si>
  <si>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</si>
  <si>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</si>
  <si>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</si>
  <si>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</si>
  <si>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</si>
  <si>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</si>
  <si>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</si>
  <si>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</si>
  <si>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</si>
  <si>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</si>
  <si>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</si>
  <si>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</si>
  <si>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</si>
  <si>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</si>
  <si>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</si>
  <si>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</si>
  <si>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</si>
  <si>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</si>
  <si>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</si>
  <si>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</si>
  <si>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</si>
  <si>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</si>
  <si>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</si>
  <si>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</si>
  <si>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</si>
  <si>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</si>
  <si>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</si>
  <si>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</si>
  <si>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</si>
  <si>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</si>
  <si>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</si>
  <si>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</si>
  <si>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</si>
  <si>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</si>
  <si>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</si>
  <si>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</si>
  <si>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</si>
  <si>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</si>
  <si>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</si>
  <si>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</si>
  <si>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</si>
  <si>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</si>
  <si>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</si>
  <si>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</si>
  <si>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</si>
  <si>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</si>
  <si>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</si>
  <si>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</si>
  <si>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</si>
  <si>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</si>
  <si>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</si>
  <si>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</si>
  <si>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</si>
  <si>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</si>
  <si>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</si>
  <si>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</si>
  <si>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</si>
  <si>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</si>
  <si>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</si>
  <si>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</si>
  <si>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</si>
  <si>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</si>
  <si>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</si>
  <si>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</si>
  <si>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</si>
  <si>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</si>
  <si>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</si>
  <si>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</si>
  <si>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</si>
  <si>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</si>
  <si>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</si>
  <si>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</si>
  <si>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</si>
  <si>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</si>
  <si>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</si>
  <si>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</si>
  <si>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</si>
  <si>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</si>
  <si>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</si>
  <si>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</si>
  <si>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</si>
  <si>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</si>
  <si>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</si>
  <si>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</si>
  <si>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</si>
  <si>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</si>
  <si>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</si>
  <si>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</si>
  <si>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</si>
  <si>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</si>
  <si>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</si>
  <si>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</si>
  <si>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</si>
  <si>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</si>
  <si>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</si>
  <si>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</si>
  <si>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</si>
  <si>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</si>
  <si>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</si>
  <si>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</si>
  <si>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</si>
  <si>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</si>
  <si>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</si>
  <si>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</si>
  <si>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</si>
  <si>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</si>
  <si>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</si>
  <si>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</si>
  <si>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</si>
  <si>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</si>
  <si>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</si>
  <si>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</si>
  <si>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</si>
  <si>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</si>
  <si>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</si>
  <si>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</si>
  <si>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</si>
  <si>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</si>
  <si>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</si>
  <si>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</si>
  <si>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</si>
  <si>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</si>
  <si>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</si>
  <si>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</si>
  <si>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</si>
  <si>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</si>
  <si>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</si>
  <si>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</si>
  <si>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</si>
  <si>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</si>
  <si>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</si>
  <si>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</si>
  <si>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</si>
  <si>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</si>
  <si>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</si>
  <si>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</si>
  <si>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</si>
  <si>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</si>
  <si>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</si>
  <si>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</si>
  <si>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</si>
  <si>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</si>
  <si>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</si>
  <si>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</si>
  <si>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</si>
  <si>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</si>
  <si>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</si>
  <si>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</si>
  <si>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</si>
  <si>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</si>
  <si>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</si>
  <si>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</si>
  <si>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</si>
  <si>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</si>
  <si>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</si>
  <si>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</si>
  <si>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</si>
  <si>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</si>
  <si>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</si>
  <si>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</si>
  <si>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</si>
  <si>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</si>
  <si>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</si>
  <si>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</si>
  <si>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</si>
  <si>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</si>
  <si>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</si>
  <si>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</si>
  <si>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</si>
  <si>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</si>
  <si>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</si>
  <si>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</si>
  <si>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</si>
  <si>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</si>
  <si>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</si>
  <si>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</si>
  <si>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</si>
  <si>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</si>
  <si>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</si>
  <si>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</si>
  <si>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</si>
  <si>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</si>
  <si>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</si>
  <si>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</si>
  <si>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</si>
  <si>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</si>
  <si>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</si>
  <si>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</si>
  <si>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</si>
  <si>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</si>
  <si>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</si>
  <si>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</si>
  <si>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</si>
  <si>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</si>
  <si>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</si>
  <si>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</si>
  <si>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</si>
  <si>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</si>
  <si>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</si>
  <si>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</si>
  <si>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</si>
  <si>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</si>
  <si>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</si>
  <si>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</si>
  <si>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</si>
  <si>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</si>
  <si>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</si>
  <si>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</si>
  <si>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</si>
  <si>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</si>
  <si>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</si>
  <si>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</si>
  <si>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</si>
  <si>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</si>
  <si>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</si>
  <si>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</si>
  <si>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</si>
  <si>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</si>
  <si>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</si>
  <si>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</si>
  <si>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</si>
  <si>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</si>
  <si>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</si>
  <si>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</si>
  <si>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</si>
  <si>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</si>
  <si>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</si>
  <si>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</si>
  <si>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</si>
  <si>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</si>
  <si>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</si>
  <si>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</si>
  <si>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</si>
  <si>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</si>
  <si>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</si>
  <si>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</si>
  <si>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</si>
  <si>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</si>
  <si>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</si>
  <si>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</si>
  <si>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</si>
  <si>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</si>
  <si>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</si>
  <si>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</si>
  <si>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</si>
  <si>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</si>
  <si>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</si>
  <si>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</si>
  <si>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</si>
  <si>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</si>
  <si>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</si>
  <si>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</si>
  <si>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</si>
  <si>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</si>
  <si>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</si>
  <si>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</si>
  <si>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</si>
  <si>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</si>
  <si>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</si>
  <si>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</si>
  <si>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</si>
  <si>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</si>
  <si>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</si>
  <si>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</si>
  <si>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</si>
  <si>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</si>
  <si>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</si>
  <si>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</si>
  <si>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</si>
  <si>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</si>
  <si>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</si>
  <si>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</si>
  <si>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</si>
  <si>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</si>
  <si>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</si>
  <si>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</si>
  <si>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</si>
  <si>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</si>
  <si>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</si>
  <si>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</si>
  <si>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</si>
  <si>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</si>
  <si>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</si>
  <si>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</si>
  <si>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</si>
  <si>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</si>
  <si>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</si>
  <si>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</si>
  <si>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</si>
  <si>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</si>
  <si>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</si>
  <si>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</si>
  <si>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</si>
  <si>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</si>
  <si>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</si>
  <si>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</si>
  <si>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</si>
  <si>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</si>
  <si>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</si>
  <si>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</si>
  <si>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</si>
  <si>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</si>
  <si>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</si>
  <si>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</si>
  <si>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</si>
  <si>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</si>
  <si>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</si>
  <si>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</si>
  <si>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</si>
  <si>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</si>
  <si>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</si>
  <si>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</si>
  <si>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</si>
  <si>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</si>
  <si>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</si>
  <si>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</si>
  <si>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</si>
  <si>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</si>
  <si>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</si>
  <si>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</si>
  <si>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</si>
  <si>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</si>
  <si>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</si>
  <si>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</si>
  <si>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</si>
  <si>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</si>
  <si>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</si>
  <si>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</si>
  <si>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</si>
  <si>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</si>
  <si>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</si>
  <si>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</si>
  <si>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</si>
  <si>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</si>
  <si>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</si>
  <si>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</si>
  <si>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</si>
  <si>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</si>
  <si>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</si>
  <si>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</si>
  <si>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</si>
  <si>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</si>
  <si>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</si>
  <si>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</si>
  <si>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</si>
  <si>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</si>
  <si>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</si>
  <si>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</si>
  <si>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</si>
  <si>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</si>
  <si>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</si>
  <si>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</si>
  <si>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</si>
  <si>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</si>
  <si>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</si>
  <si>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</si>
  <si>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</si>
  <si>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</si>
  <si>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</si>
  <si>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</si>
  <si>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</si>
  <si>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</si>
  <si>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</si>
  <si>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</si>
  <si>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</si>
  <si>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</si>
  <si>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</si>
  <si>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</si>
  <si>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</si>
  <si>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</si>
  <si>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</si>
  <si>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</si>
  <si>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</si>
  <si>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</si>
  <si>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</si>
  <si>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</si>
  <si>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</si>
  <si>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</si>
  <si>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</si>
  <si>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</si>
  <si>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</si>
  <si>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</si>
  <si>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</si>
  <si>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</si>
  <si>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</si>
  <si>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</si>
  <si>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</si>
  <si>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</si>
  <si>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</si>
  <si>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</si>
  <si>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</si>
  <si>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</si>
  <si>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</si>
  <si>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</si>
  <si>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</si>
  <si>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</si>
  <si>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</si>
  <si>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</si>
  <si>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</si>
  <si>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</si>
  <si>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</si>
  <si>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</si>
  <si>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</si>
  <si>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</si>
  <si>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</si>
  <si>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</si>
  <si>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</si>
  <si>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</si>
  <si>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</si>
  <si>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</si>
  <si>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</si>
  <si>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</si>
  <si>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</si>
  <si>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</si>
  <si>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</si>
  <si>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</si>
  <si>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</si>
  <si>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</si>
  <si>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</si>
  <si>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</si>
  <si>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</si>
  <si>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</si>
  <si>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</si>
  <si>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</si>
  <si>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</si>
  <si>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</si>
  <si>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</si>
  <si>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</si>
  <si>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</si>
  <si>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</si>
  <si>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</si>
  <si>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</si>
  <si>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</si>
  <si>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</si>
  <si>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</si>
  <si>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</si>
  <si>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</si>
  <si>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</si>
  <si>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</si>
  <si>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</si>
  <si>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</si>
  <si>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</si>
  <si>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</si>
  <si>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</si>
  <si>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</si>
  <si>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</si>
  <si>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</si>
  <si>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</si>
  <si>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</si>
  <si>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</si>
  <si>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</si>
  <si>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</si>
  <si>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</si>
  <si>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</si>
  <si>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</si>
  <si>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</si>
  <si>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</si>
  <si>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</si>
  <si>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</si>
  <si>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</si>
  <si>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</si>
  <si>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</si>
  <si>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</si>
  <si>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</si>
  <si>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</si>
  <si>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</si>
  <si>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</si>
  <si>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</si>
  <si>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</si>
  <si>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</si>
  <si>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</si>
  <si>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</si>
  <si>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</si>
  <si>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</si>
  <si>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</si>
  <si>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</si>
  <si>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</si>
  <si>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</si>
  <si>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</si>
  <si>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</si>
  <si>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</si>
  <si>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</si>
  <si>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</si>
  <si>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</si>
  <si>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</si>
  <si>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</si>
  <si>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</si>
  <si>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</si>
  <si>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</si>
  <si>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</si>
  <si>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</si>
  <si>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</si>
  <si>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</si>
  <si>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</si>
  <si>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</si>
  <si>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</si>
  <si>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</si>
  <si>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</si>
  <si>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</si>
  <si>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</si>
  <si>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</si>
  <si>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</si>
  <si>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</si>
  <si>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</si>
  <si>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</si>
  <si>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</si>
  <si>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</si>
  <si>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</si>
  <si>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</si>
  <si>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</si>
  <si>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</si>
  <si>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</si>
  <si>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</si>
  <si>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</si>
  <si>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</si>
  <si>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</si>
  <si>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</si>
  <si>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</si>
  <si>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</si>
  <si>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</si>
  <si>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</si>
  <si>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</si>
  <si>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</si>
  <si>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</si>
  <si>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</si>
  <si>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</si>
  <si>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</si>
  <si>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</si>
  <si>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</si>
  <si>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</si>
  <si>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</si>
  <si>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</si>
  <si>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</si>
  <si>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</si>
  <si>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</si>
  <si>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</si>
  <si>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</si>
  <si>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</si>
  <si>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</si>
  <si>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</si>
  <si>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</si>
  <si>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</si>
  <si>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</si>
  <si>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</si>
  <si>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</si>
  <si>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</si>
  <si>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</si>
  <si>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</si>
  <si>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</si>
  <si>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</si>
  <si>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</si>
  <si>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</si>
  <si>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</si>
  <si>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</si>
  <si>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</si>
  <si>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</si>
  <si>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</si>
  <si>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</si>
  <si>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</si>
  <si>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</si>
  <si>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</si>
  <si>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</si>
  <si>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</si>
  <si>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</si>
  <si>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</si>
  <si>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</si>
  <si>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</si>
  <si>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</si>
  <si>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</si>
  <si>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</si>
  <si>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</si>
  <si>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</si>
  <si>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</si>
  <si>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</si>
  <si>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</si>
  <si>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</si>
  <si>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</si>
  <si>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</si>
  <si>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</si>
  <si>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</si>
  <si>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</si>
  <si>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</si>
  <si>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</si>
  <si>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</si>
  <si>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</si>
  <si>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</si>
  <si>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</si>
  <si>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</si>
  <si>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</si>
  <si>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</si>
  <si>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</si>
  <si>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</si>
  <si>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</si>
  <si>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</si>
  <si>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</si>
  <si>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</si>
  <si>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</si>
  <si>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</si>
  <si>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</si>
  <si>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</si>
  <si>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</si>
  <si>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</si>
  <si>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</si>
  <si>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</si>
  <si>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</si>
  <si>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</si>
  <si>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</si>
  <si>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</si>
  <si>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</si>
  <si>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</si>
  <si>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</si>
  <si>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</si>
  <si>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</si>
  <si>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</si>
  <si>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</si>
  <si>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</si>
  <si>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</si>
  <si>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</si>
  <si>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</si>
  <si>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</si>
  <si>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</si>
  <si>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</si>
  <si>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</si>
  <si>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</si>
  <si>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</si>
  <si>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</si>
  <si>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</si>
  <si>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</si>
  <si>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</si>
  <si>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</si>
  <si>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</si>
  <si>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</si>
  <si>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</si>
  <si>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</si>
  <si>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</si>
  <si>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</si>
  <si>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</si>
  <si>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</si>
  <si>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</si>
  <si>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</si>
  <si>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</si>
  <si>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</si>
  <si>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</si>
  <si>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</si>
  <si>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</si>
  <si>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</si>
  <si>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</si>
  <si>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</si>
  <si>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</si>
  <si>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</si>
  <si>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</si>
  <si>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</si>
  <si>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</si>
  <si>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</si>
  <si>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</si>
  <si>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</si>
  <si>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</si>
  <si>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</si>
  <si>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</si>
  <si>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</si>
  <si>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</si>
  <si>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</si>
  <si>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</si>
  <si>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</si>
  <si>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</si>
  <si>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</si>
  <si>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</si>
  <si>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</si>
  <si>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</si>
  <si>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</si>
  <si>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</si>
  <si>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</si>
  <si>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</si>
  <si>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</si>
  <si>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</si>
  <si>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</si>
  <si>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</si>
  <si>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</si>
  <si>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</si>
  <si>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</si>
  <si>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</si>
  <si>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</si>
  <si>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</si>
  <si>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</si>
  <si>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</si>
  <si>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</si>
  <si>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</si>
  <si>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</si>
  <si>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</si>
  <si>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</si>
  <si>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</si>
  <si>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</si>
  <si>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</si>
  <si>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</si>
  <si>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</si>
  <si>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</si>
  <si>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</si>
  <si>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</si>
  <si>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</si>
  <si>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</si>
  <si>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</si>
  <si>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</si>
  <si>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</si>
  <si>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</si>
  <si>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</si>
  <si>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</si>
  <si>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</si>
  <si>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</si>
  <si>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</si>
  <si>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</si>
  <si>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</si>
  <si>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</si>
  <si>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</si>
  <si>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</si>
  <si>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</si>
  <si>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</si>
  <si>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</si>
  <si>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</si>
  <si>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</si>
  <si>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</si>
  <si>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</si>
  <si>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</si>
  <si>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</si>
  <si>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</si>
  <si>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</si>
  <si>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</si>
  <si>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</si>
  <si>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</si>
  <si>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</si>
  <si>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</si>
  <si>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</si>
  <si>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</si>
  <si>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</si>
  <si>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</si>
  <si>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</si>
  <si>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</si>
  <si>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</si>
  <si>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</si>
  <si>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</si>
  <si>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</si>
  <si>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</si>
  <si>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</si>
  <si>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</si>
  <si>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</si>
  <si>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</si>
  <si>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</si>
  <si>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</si>
  <si>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</si>
  <si>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</si>
  <si>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</si>
  <si>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</si>
  <si>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</si>
  <si>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</si>
  <si>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</si>
  <si>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</si>
  <si>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</si>
  <si>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</si>
  <si>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</si>
  <si>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</si>
  <si>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</si>
  <si>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</si>
  <si>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</si>
  <si>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</si>
  <si>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</si>
  <si>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</si>
  <si>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</si>
  <si>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</si>
  <si>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</si>
  <si>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</si>
  <si>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</si>
  <si>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</si>
  <si>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</si>
  <si>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</si>
  <si>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</si>
  <si>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</si>
  <si>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</si>
  <si>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</si>
  <si>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</si>
  <si>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</si>
  <si>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</si>
  <si>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</si>
  <si>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</si>
  <si>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</si>
  <si>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</si>
  <si>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</si>
  <si>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</si>
  <si>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</si>
  <si>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</si>
  <si>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</si>
  <si>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</si>
  <si>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</si>
  <si>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</si>
  <si>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</si>
  <si>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</si>
  <si>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</si>
  <si>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</si>
  <si>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</si>
  <si>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</si>
  <si>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</si>
  <si>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</si>
  <si>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</si>
  <si>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</si>
  <si>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</si>
  <si>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</si>
  <si>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</si>
  <si>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</si>
  <si>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</si>
  <si>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</si>
  <si>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</si>
  <si>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</si>
  <si>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</si>
  <si>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</si>
  <si>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</si>
  <si>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</si>
  <si>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</si>
  <si>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</si>
  <si>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</si>
  <si>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</si>
  <si>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</si>
  <si>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</si>
  <si>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</si>
  <si>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</si>
  <si>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</si>
  <si>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</si>
  <si>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</si>
  <si>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</si>
  <si>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</si>
  <si>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</si>
  <si>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</si>
  <si>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</si>
  <si>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</si>
  <si>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</si>
  <si>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</si>
  <si>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</si>
  <si>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</si>
  <si>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</si>
  <si>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</si>
  <si>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</si>
  <si>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</si>
  <si>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</si>
  <si>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</si>
  <si>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</si>
  <si>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</si>
  <si>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</si>
  <si>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</si>
  <si>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</si>
  <si>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</si>
  <si>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</si>
  <si>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</si>
  <si>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</si>
  <si>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</si>
  <si>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</si>
  <si>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</si>
  <si>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</si>
  <si>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</si>
  <si>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</si>
  <si>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</si>
  <si>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</si>
  <si>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</si>
  <si>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</si>
  <si>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</si>
  <si>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</si>
  <si>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</si>
  <si>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</si>
  <si>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</si>
  <si>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</si>
  <si>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</si>
  <si>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</si>
  <si>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</si>
  <si>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</si>
  <si>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</si>
  <si>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</si>
  <si>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</si>
  <si>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</si>
  <si>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</si>
  <si>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</si>
  <si>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</si>
  <si>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</si>
  <si>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</si>
  <si>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</si>
  <si>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</si>
  <si>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</si>
  <si>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</si>
  <si>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</si>
  <si>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</si>
  <si>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</si>
  <si>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</si>
  <si>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</si>
  <si>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</si>
  <si>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</si>
  <si>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</si>
  <si>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</si>
  <si>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</si>
  <si>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</si>
  <si>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</si>
  <si>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</si>
  <si>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</si>
  <si>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</si>
  <si>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</si>
  <si>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</si>
  <si>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</si>
  <si>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</si>
  <si>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</si>
  <si>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</si>
  <si>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</si>
  <si>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</si>
  <si>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</si>
  <si>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</si>
  <si>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</si>
  <si>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</si>
  <si>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</si>
  <si>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</si>
  <si>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</si>
  <si>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</si>
  <si>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</si>
  <si>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</si>
  <si>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</si>
  <si>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</si>
  <si>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</si>
  <si>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</si>
  <si>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</si>
  <si>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</si>
  <si>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</si>
  <si>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</si>
  <si>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</si>
  <si>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</si>
  <si>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</si>
  <si>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</si>
  <si>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</si>
  <si>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</si>
  <si>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</si>
  <si>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</si>
  <si>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</si>
  <si>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</si>
  <si>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</si>
  <si>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</si>
  <si>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</si>
  <si>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</si>
  <si>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</si>
  <si>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</si>
  <si>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</si>
  <si>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</si>
  <si>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</si>
  <si>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</si>
  <si>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</si>
  <si>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</si>
  <si>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</si>
  <si>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</si>
  <si>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</si>
  <si>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</si>
  <si>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</si>
  <si>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</si>
  <si>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</si>
  <si>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</si>
  <si>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</si>
  <si>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</si>
  <si>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</si>
  <si>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</si>
  <si>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</si>
  <si>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</si>
  <si>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</si>
  <si>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</si>
  <si>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</si>
  <si>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</si>
  <si>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</si>
  <si>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</si>
  <si>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</si>
  <si>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</si>
  <si>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</si>
  <si>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</si>
  <si>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</si>
  <si>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</si>
  <si>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</si>
  <si>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</si>
  <si>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</si>
  <si>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</si>
  <si>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</si>
  <si>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</si>
  <si>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</si>
  <si>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</si>
  <si>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</si>
  <si>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</si>
  <si>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</si>
  <si>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</si>
  <si>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</si>
  <si>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</si>
  <si>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</si>
  <si>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</si>
  <si>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</si>
  <si>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</si>
  <si>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</si>
  <si>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</si>
  <si>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</si>
  <si>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</si>
  <si>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</si>
  <si>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</si>
  <si>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</si>
  <si>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</si>
  <si>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</si>
  <si>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</si>
  <si>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</si>
  <si>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</si>
  <si>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</si>
  <si>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</si>
  <si>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</si>
  <si>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</si>
  <si>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</si>
  <si>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</si>
  <si>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</si>
  <si>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</si>
  <si>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</si>
  <si>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</si>
  <si>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</si>
  <si>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</si>
  <si>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</si>
  <si>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</si>
  <si>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</si>
  <si>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</si>
  <si>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</si>
  <si>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</si>
  <si>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</si>
  <si>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</si>
  <si>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</si>
  <si>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</si>
  <si>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</si>
  <si>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</si>
  <si>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</si>
  <si>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</si>
  <si>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</si>
  <si>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</si>
  <si>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</si>
  <si>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</si>
  <si>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</si>
  <si>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</si>
  <si>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</si>
  <si>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</si>
  <si>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</si>
  <si>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</si>
  <si>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</si>
  <si>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</si>
  <si>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</si>
  <si>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</si>
  <si>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</si>
  <si>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</si>
  <si>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</si>
  <si>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</si>
  <si>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</si>
  <si>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</si>
  <si>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</si>
  <si>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</si>
  <si>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</si>
  <si>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</si>
  <si>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</si>
  <si>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</si>
  <si>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</si>
  <si>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</si>
  <si>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</si>
  <si>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</si>
  <si>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</si>
  <si>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</si>
  <si>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</si>
  <si>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</si>
  <si>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</si>
  <si>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</si>
  <si>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</si>
  <si>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</si>
  <si>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</si>
  <si>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</si>
  <si>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</si>
  <si>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</si>
  <si>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</si>
  <si>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</si>
  <si>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</si>
  <si>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</si>
  <si>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</si>
  <si>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</si>
  <si>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</si>
  <si>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</si>
  <si>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</si>
  <si>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</si>
  <si>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</si>
  <si>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</si>
  <si>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</si>
  <si>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</si>
  <si>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</si>
  <si>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</si>
  <si>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</si>
  <si>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</si>
  <si>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</si>
  <si>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</si>
  <si>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</si>
  <si>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</si>
  <si>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</si>
  <si>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</si>
  <si>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</si>
  <si>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</si>
  <si>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</si>
  <si>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</si>
  <si>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</si>
  <si>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</si>
  <si>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</si>
  <si>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</si>
  <si>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</si>
  <si>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</si>
  <si>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</si>
  <si>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</si>
  <si>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</si>
  <si>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</si>
  <si>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</si>
  <si>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</si>
  <si>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</si>
  <si>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</si>
  <si>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</si>
  <si>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</si>
  <si>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</si>
  <si>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</si>
  <si>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</si>
  <si>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</si>
  <si>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</si>
  <si>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</si>
  <si>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</si>
  <si>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</si>
  <si>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</si>
  <si>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</si>
  <si>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</si>
  <si>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</si>
  <si>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</si>
  <si>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</si>
  <si>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</si>
  <si>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</si>
  <si>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</si>
  <si>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</si>
  <si>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</si>
  <si>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</si>
  <si>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</si>
  <si>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</si>
  <si>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</si>
  <si>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</si>
  <si>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</si>
  <si>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</si>
  <si>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</si>
  <si>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</si>
  <si>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</si>
  <si>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</si>
  <si>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</si>
  <si>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</si>
  <si>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</si>
  <si>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</si>
  <si>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</si>
  <si>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</si>
  <si>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</si>
  <si>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</si>
  <si>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</si>
  <si>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</si>
  <si>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</si>
  <si>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</si>
  <si>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</si>
  <si>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</si>
  <si>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</si>
  <si>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</si>
  <si>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</si>
  <si>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</si>
  <si>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</si>
  <si>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</si>
  <si>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</si>
  <si>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</si>
  <si>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</si>
  <si>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</si>
  <si>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</si>
  <si>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</si>
  <si>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</si>
  <si>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</si>
  <si>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</si>
  <si>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</si>
  <si>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</si>
  <si>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</si>
  <si>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</si>
  <si>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</si>
  <si>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</si>
  <si>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</si>
  <si>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</si>
  <si>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</si>
  <si>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</si>
  <si>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</si>
  <si>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</si>
  <si>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</si>
  <si>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</si>
  <si>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</si>
  <si>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</si>
  <si>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</si>
  <si>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</si>
  <si>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</si>
  <si>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</si>
  <si>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</si>
  <si>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</si>
  <si>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</si>
  <si>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</si>
  <si>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</si>
  <si>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</si>
  <si>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</si>
  <si>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</si>
  <si>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</si>
  <si>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</si>
  <si>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</si>
  <si>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</si>
  <si>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</si>
  <si>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</si>
  <si>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</si>
  <si>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</si>
  <si>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</si>
  <si>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</si>
  <si>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</si>
  <si>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</si>
  <si>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</si>
  <si>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</si>
  <si>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</si>
  <si>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</si>
  <si>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</si>
  <si>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</si>
  <si>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</si>
  <si>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</si>
  <si>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</si>
  <si>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</si>
  <si>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</si>
  <si>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</si>
  <si>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</si>
  <si>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</si>
  <si>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</si>
  <si>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</si>
  <si>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</si>
  <si>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</si>
  <si>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</si>
  <si>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</si>
  <si>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</si>
  <si>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</si>
  <si>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</si>
  <si>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</si>
  <si>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</si>
  <si>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</si>
  <si>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</si>
  <si>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</si>
  <si>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</si>
  <si>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</si>
  <si>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</si>
  <si>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</si>
  <si>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</si>
  <si>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</si>
  <si>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</si>
  <si>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</si>
  <si>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</si>
  <si>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</si>
  <si>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</si>
  <si>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</si>
  <si>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</si>
  <si>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</si>
  <si>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</si>
  <si>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</si>
  <si>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</si>
  <si>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</si>
  <si>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</si>
  <si>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</si>
  <si>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</si>
  <si>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</si>
  <si>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</si>
  <si>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</si>
  <si>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</si>
  <si>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</si>
  <si>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</si>
  <si>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</si>
  <si>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</si>
  <si>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</si>
  <si>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</si>
  <si>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</si>
  <si>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</si>
  <si>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</si>
  <si>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</si>
  <si>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</si>
  <si>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</si>
  <si>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</si>
  <si>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</si>
  <si>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</si>
  <si>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</si>
  <si>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</si>
  <si>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</si>
  <si>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</si>
  <si>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</si>
  <si>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</si>
  <si>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</si>
  <si>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</si>
  <si>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</si>
  <si>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</si>
  <si>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</si>
  <si>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</si>
  <si>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</si>
  <si>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</si>
  <si>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</si>
  <si>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</si>
  <si>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</si>
  <si>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</si>
  <si>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</si>
  <si>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</si>
  <si>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</si>
  <si>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</si>
  <si>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</si>
  <si>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</si>
  <si>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</si>
  <si>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</si>
  <si>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</si>
  <si>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</si>
  <si>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</si>
  <si>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</si>
  <si>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</si>
  <si>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</si>
  <si>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</si>
  <si>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</si>
  <si>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</si>
  <si>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</si>
  <si>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</si>
  <si>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</si>
  <si>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</si>
  <si>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</si>
  <si>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</si>
  <si>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</si>
  <si>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</si>
  <si>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</si>
  <si>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</si>
  <si>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</si>
  <si>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</si>
  <si>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</si>
  <si>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</si>
  <si>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</si>
  <si>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</si>
  <si>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</si>
  <si>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</si>
  <si>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</si>
  <si>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</si>
  <si>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</si>
  <si>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</si>
  <si>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</si>
  <si>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</si>
  <si>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</si>
  <si>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</si>
  <si>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</si>
  <si>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</si>
  <si>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</si>
  <si>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</si>
  <si>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</si>
  <si>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</si>
  <si>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</si>
  <si>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</si>
  <si>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</si>
  <si>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</si>
  <si>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</si>
  <si>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</si>
  <si>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</si>
  <si>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</si>
  <si>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</si>
  <si>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</si>
  <si>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</si>
  <si>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</si>
  <si>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</si>
  <si>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</si>
  <si>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</si>
  <si>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</si>
  <si>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</si>
  <si>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</si>
  <si>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</si>
  <si>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</si>
  <si>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</si>
  <si>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</si>
  <si>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</si>
  <si>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</si>
  <si>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</si>
  <si>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</si>
  <si>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</si>
  <si>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</si>
  <si>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</si>
  <si>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</si>
  <si>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</si>
  <si>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</si>
  <si>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</si>
  <si>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</si>
  <si>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</si>
  <si>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</si>
  <si>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</si>
  <si>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</si>
  <si>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</si>
  <si>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</si>
  <si>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</si>
  <si>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</si>
  <si>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</si>
  <si>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</si>
  <si>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</si>
  <si>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</si>
  <si>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</si>
  <si>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</si>
  <si>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</si>
  <si>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</si>
  <si>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</si>
  <si>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</si>
  <si>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</si>
  <si>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</si>
  <si>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</si>
  <si>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</si>
  <si>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</si>
  <si>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</si>
  <si>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</si>
  <si>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</si>
  <si>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</si>
  <si>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</si>
  <si>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</si>
  <si>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</si>
  <si>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</si>
  <si>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</si>
  <si>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</si>
  <si>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</si>
  <si>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</si>
  <si>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</si>
  <si>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</si>
  <si>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</si>
  <si>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</si>
  <si>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</si>
  <si>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</si>
  <si>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</si>
  <si>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</si>
  <si>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</si>
  <si>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</si>
  <si>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</si>
  <si>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</si>
  <si>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</si>
  <si>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</si>
  <si>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</si>
  <si>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</si>
  <si>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</si>
  <si>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</si>
  <si>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</si>
  <si>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</si>
  <si>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</si>
  <si>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</si>
  <si>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</si>
  <si>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</si>
  <si>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</si>
  <si>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</si>
  <si>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</si>
  <si>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</si>
  <si>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</si>
  <si>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</si>
  <si>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</si>
  <si>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</si>
  <si>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</si>
  <si>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</si>
  <si>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</si>
  <si>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</si>
  <si>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</si>
  <si>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</si>
  <si>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</si>
  <si>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</si>
  <si>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</si>
  <si>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</si>
  <si>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</si>
  <si>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</si>
  <si>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</si>
  <si>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</si>
  <si>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</si>
  <si>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</si>
  <si>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</si>
  <si>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</si>
  <si>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</si>
  <si>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</si>
  <si>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</si>
  <si>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</si>
  <si>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</si>
  <si>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</si>
  <si>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</si>
  <si>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</si>
  <si>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</si>
  <si>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</si>
  <si>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</si>
  <si>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</si>
  <si>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</si>
  <si>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</si>
  <si>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</si>
  <si>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</si>
  <si>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</si>
  <si>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</si>
  <si>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</si>
  <si>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</si>
  <si>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</si>
  <si>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</si>
  <si>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</si>
  <si>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</si>
  <si>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</si>
  <si>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</si>
  <si>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</si>
  <si>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</si>
  <si>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</si>
  <si>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</si>
  <si>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</si>
  <si>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</si>
  <si>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</si>
  <si>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</si>
  <si>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</si>
  <si>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</si>
  <si>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</si>
  <si>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</si>
  <si>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</si>
  <si>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</si>
  <si>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</si>
  <si>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</si>
  <si>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</si>
  <si>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</si>
  <si>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</si>
  <si>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</si>
  <si>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</si>
  <si>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</si>
  <si>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</si>
  <si>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</si>
  <si>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</si>
  <si>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</si>
  <si>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</si>
  <si>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</si>
  <si>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</si>
  <si>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</si>
  <si>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</si>
  <si>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</si>
  <si>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</si>
  <si>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</si>
  <si>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</si>
  <si>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</si>
  <si>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</si>
  <si>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</si>
  <si>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</si>
  <si>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</si>
  <si>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</si>
  <si>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</si>
  <si>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</si>
  <si>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</si>
  <si>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</si>
  <si>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</si>
  <si>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</si>
  <si>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</si>
  <si>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</si>
  <si>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</si>
  <si>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</si>
  <si>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</si>
  <si>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</si>
  <si>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</si>
  <si>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</si>
  <si>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</si>
  <si>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</si>
  <si>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</si>
  <si>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</si>
  <si>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</si>
  <si>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</si>
  <si>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</si>
  <si>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</si>
  <si>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</si>
  <si>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</si>
  <si>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</si>
  <si>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</si>
  <si>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</si>
  <si>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</si>
  <si>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</si>
  <si>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</si>
  <si>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</si>
  <si>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</si>
  <si>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</si>
  <si>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</si>
  <si>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</si>
  <si>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</si>
  <si>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</si>
  <si>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</si>
  <si>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</si>
  <si>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</si>
  <si>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</si>
  <si>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</si>
  <si>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</si>
  <si>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</si>
  <si>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</si>
  <si>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</si>
  <si>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</si>
  <si>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</si>
  <si>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</si>
  <si>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</si>
  <si>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</si>
  <si>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</si>
  <si>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</si>
  <si>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</si>
  <si>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</si>
  <si>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</si>
  <si>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</si>
  <si>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</si>
  <si>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</si>
  <si>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</si>
  <si>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</si>
  <si>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</si>
  <si>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</si>
  <si>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</si>
  <si>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</si>
  <si>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</si>
  <si>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</si>
  <si>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</si>
  <si>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</si>
  <si>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</si>
  <si>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</si>
  <si>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</si>
  <si>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</si>
  <si>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</si>
  <si>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</si>
  <si>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</si>
  <si>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</si>
  <si>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</si>
  <si>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</si>
  <si>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</si>
  <si>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</si>
  <si>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</si>
  <si>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</si>
  <si>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</si>
  <si>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</si>
  <si>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</si>
  <si>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</si>
  <si>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</si>
  <si>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</si>
  <si>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</si>
  <si>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</si>
  <si>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</si>
  <si>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</si>
  <si>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</si>
  <si>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</si>
  <si>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</si>
  <si>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</si>
  <si>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</si>
  <si>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</si>
  <si>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</si>
  <si>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</si>
  <si>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</si>
  <si>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</si>
  <si>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</si>
  <si>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</si>
  <si>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</si>
  <si>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</si>
  <si>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</si>
  <si>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</si>
  <si>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</si>
  <si>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</si>
  <si>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</si>
  <si>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</si>
  <si>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</si>
  <si>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</si>
  <si>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</si>
  <si>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</si>
  <si>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</si>
  <si>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</si>
  <si>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</si>
  <si>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</si>
  <si>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</si>
  <si>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</si>
  <si>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</si>
  <si>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</si>
  <si>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</si>
  <si>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</si>
  <si>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</si>
  <si>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</si>
  <si>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</si>
  <si>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</si>
  <si>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</si>
  <si>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</si>
  <si>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</si>
  <si>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</si>
  <si>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</si>
  <si>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</si>
  <si>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</si>
  <si>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</si>
  <si>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</si>
  <si>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</si>
  <si>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</si>
  <si>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</si>
  <si>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</si>
  <si>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</si>
  <si>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</si>
  <si>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</si>
  <si>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</si>
  <si>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</si>
  <si>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</si>
  <si>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</si>
  <si>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</si>
  <si>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</si>
  <si>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</si>
  <si>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</si>
  <si>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</si>
  <si>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</si>
  <si>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</si>
  <si>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</si>
  <si>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</si>
  <si>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</si>
  <si>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</si>
  <si>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</si>
  <si>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</si>
  <si>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</si>
  <si>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</si>
  <si>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</si>
  <si>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</si>
  <si>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</si>
  <si>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</si>
  <si>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</si>
  <si>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</si>
  <si>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</si>
  <si>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</si>
  <si>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</si>
  <si>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</si>
  <si>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</si>
  <si>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</si>
  <si>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</si>
  <si>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</si>
  <si>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</si>
  <si>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</si>
  <si>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</si>
  <si>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</si>
  <si>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</si>
  <si>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</si>
  <si>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</si>
  <si>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</si>
  <si>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</si>
  <si>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</si>
  <si>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</si>
  <si>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</si>
  <si>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</si>
  <si>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</si>
  <si>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</si>
  <si>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</si>
  <si>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</si>
  <si>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</si>
  <si>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</si>
  <si>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</si>
  <si>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</si>
  <si>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</si>
  <si>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</si>
  <si>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</si>
  <si>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</si>
  <si>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</si>
  <si>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</si>
  <si>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</si>
  <si>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</si>
  <si>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</si>
  <si>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</si>
  <si>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</si>
  <si>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</si>
  <si>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</si>
  <si>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</si>
  <si>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</si>
  <si>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</si>
  <si>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</si>
  <si>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</si>
  <si>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</si>
  <si>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</si>
  <si>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</si>
  <si>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</si>
  <si>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</si>
  <si>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</si>
  <si>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</si>
  <si>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</si>
  <si>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</si>
  <si>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</si>
  <si>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</si>
  <si>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</si>
  <si>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</si>
  <si>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</si>
  <si>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</si>
  <si>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</si>
  <si>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</si>
  <si>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</si>
  <si>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</si>
  <si>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</si>
  <si>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</si>
  <si>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</si>
  <si>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</si>
  <si>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</si>
  <si>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</si>
  <si>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</si>
  <si>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</si>
  <si>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</si>
  <si>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</si>
  <si>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</si>
  <si>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</si>
  <si>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</si>
  <si>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</si>
  <si>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</si>
  <si>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</si>
  <si>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</si>
  <si>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</si>
  <si>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</si>
  <si>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</si>
  <si>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</si>
  <si>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</si>
  <si>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</si>
  <si>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</si>
  <si>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</si>
  <si>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</si>
  <si>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</si>
  <si>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</si>
  <si>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</si>
  <si>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</si>
  <si>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</si>
  <si>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</si>
  <si>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</si>
  <si>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</si>
  <si>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</si>
  <si>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</si>
  <si>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</si>
  <si>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</si>
  <si>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</si>
  <si>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</si>
  <si>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</si>
  <si>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</si>
  <si>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</si>
  <si>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</si>
  <si>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</si>
  <si>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</si>
  <si>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</si>
  <si>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</si>
  <si>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</si>
  <si>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</si>
  <si>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</si>
  <si>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</si>
  <si>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</si>
  <si>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</si>
  <si>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</si>
  <si>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</si>
  <si>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</si>
  <si>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</si>
  <si>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</si>
  <si>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</si>
  <si>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</si>
  <si>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</si>
  <si>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</si>
  <si>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</si>
  <si>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</si>
  <si>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</si>
  <si>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</si>
  <si>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</si>
  <si>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</si>
  <si>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</si>
  <si>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</si>
  <si>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</si>
  <si>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</si>
  <si>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</si>
  <si>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</si>
  <si>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</si>
  <si>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</si>
  <si>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</si>
  <si>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</si>
  <si>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</si>
  <si>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</si>
  <si>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</si>
  <si>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</si>
  <si>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</si>
  <si>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</si>
  <si>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</si>
  <si>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</si>
  <si>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</si>
  <si>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</si>
  <si>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</si>
  <si>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</si>
  <si>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</si>
  <si>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</si>
  <si>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</si>
  <si>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</si>
  <si>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</si>
  <si>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</si>
  <si>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</si>
  <si>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</si>
  <si>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</si>
  <si>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</si>
  <si>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</si>
  <si>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</si>
  <si>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</si>
  <si>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</si>
  <si>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</si>
  <si>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</si>
  <si>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</si>
  <si>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</si>
  <si>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</si>
  <si>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</si>
  <si>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</si>
  <si>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</si>
  <si>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</si>
  <si>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</si>
  <si>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</si>
  <si>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</si>
  <si>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</si>
  <si>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</si>
  <si>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</si>
  <si>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</si>
  <si>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</si>
  <si>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</si>
  <si>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</si>
  <si>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</si>
  <si>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</si>
  <si>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</si>
  <si>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</si>
  <si>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</si>
  <si>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</si>
  <si>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</si>
  <si>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</si>
  <si>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</si>
  <si>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</si>
  <si>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</si>
  <si>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</si>
  <si>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</si>
  <si>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</si>
  <si>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</si>
  <si>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</si>
  <si>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</si>
  <si>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</si>
  <si>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</si>
  <si>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</si>
  <si>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</si>
  <si>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</si>
  <si>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</si>
  <si>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</si>
  <si>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</si>
  <si>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</si>
  <si>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</si>
  <si>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</si>
  <si>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</si>
  <si>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</si>
  <si>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</si>
  <si>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</si>
  <si>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</si>
  <si>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</si>
  <si>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</si>
  <si>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</si>
  <si>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</si>
  <si>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</si>
  <si>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</si>
  <si>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</si>
  <si>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</si>
  <si>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</si>
  <si>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</si>
  <si>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</si>
  <si>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</si>
  <si>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</si>
  <si>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</si>
  <si>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</si>
  <si>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</si>
  <si>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</si>
  <si>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</si>
  <si>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</si>
  <si>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</si>
  <si>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</si>
  <si>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</si>
  <si>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</si>
  <si>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</si>
  <si>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</si>
  <si>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</si>
  <si>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</si>
  <si>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</si>
  <si>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</si>
  <si>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</si>
  <si>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</si>
  <si>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</si>
  <si>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</si>
  <si>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</si>
  <si>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</si>
  <si>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</si>
  <si>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</si>
  <si>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</si>
  <si>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</si>
  <si>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</si>
  <si>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</si>
  <si>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</si>
  <si>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</si>
  <si>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</si>
  <si>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</si>
  <si>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</si>
  <si>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</si>
  <si>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</si>
  <si>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</si>
  <si>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</si>
  <si>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</si>
  <si>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</si>
  <si>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</si>
  <si>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</si>
  <si>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</si>
  <si>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</si>
  <si>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</si>
  <si>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</si>
  <si>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</si>
  <si>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</si>
  <si>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</si>
  <si>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</si>
  <si>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</si>
  <si>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</si>
  <si>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</si>
  <si>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</si>
  <si>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</si>
  <si>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</si>
  <si>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</si>
  <si>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</si>
  <si>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</si>
  <si>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</si>
  <si>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</si>
  <si>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</si>
  <si>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</si>
  <si>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</si>
  <si>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</si>
  <si>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</si>
  <si>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</si>
  <si>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</si>
  <si>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</si>
  <si>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</si>
  <si>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</si>
  <si>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</si>
  <si>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</si>
  <si>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</si>
  <si>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</si>
  <si>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</si>
  <si>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</si>
  <si>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</si>
  <si>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</si>
  <si>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</si>
  <si>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</si>
  <si>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</si>
  <si>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</si>
  <si>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</si>
  <si>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</si>
  <si>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</si>
  <si>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</si>
  <si>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</si>
  <si>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</si>
  <si>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</si>
  <si>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</si>
  <si>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</si>
  <si>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</si>
  <si>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</si>
  <si>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</si>
  <si>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</si>
  <si>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</si>
  <si>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</si>
  <si>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</si>
  <si>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</si>
  <si>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</si>
  <si>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</si>
  <si>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</si>
  <si>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</si>
  <si>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</si>
  <si>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</si>
  <si>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</si>
  <si>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</si>
  <si>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</si>
  <si>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</si>
  <si>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</si>
  <si>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</si>
  <si>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</si>
  <si>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</si>
  <si>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</si>
  <si>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</si>
  <si>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</si>
  <si>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</si>
  <si>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</si>
  <si>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</si>
  <si>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</si>
  <si>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</si>
  <si>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</si>
  <si>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</si>
  <si>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</si>
  <si>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</si>
  <si>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</si>
  <si>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</si>
  <si>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</si>
  <si>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</si>
  <si>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</si>
  <si>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</si>
  <si>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</si>
  <si>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</si>
  <si>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</si>
  <si>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</si>
  <si>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</si>
  <si>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</si>
  <si>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</si>
  <si>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</si>
  <si>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</si>
  <si>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</si>
  <si>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</si>
  <si>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</si>
  <si>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</si>
  <si>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</si>
  <si>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</si>
  <si>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</si>
  <si>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</si>
  <si>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</si>
  <si>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</si>
  <si>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</si>
  <si>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</si>
  <si>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</si>
  <si>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</si>
  <si>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</si>
  <si>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</si>
  <si>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</si>
  <si>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</si>
  <si>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</si>
  <si>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</si>
  <si>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</si>
  <si>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</si>
  <si>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</si>
  <si>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</si>
  <si>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</si>
  <si>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</si>
  <si>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</si>
  <si>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</si>
  <si>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</si>
  <si>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</si>
  <si>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</si>
  <si>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</si>
  <si>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</si>
  <si>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</si>
  <si>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</si>
  <si>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</si>
  <si>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</si>
  <si>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</si>
  <si>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</si>
  <si>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</si>
  <si>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</si>
  <si>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</si>
  <si>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</si>
  <si>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</si>
  <si>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</si>
  <si>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</si>
  <si>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</si>
  <si>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</si>
  <si>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</si>
  <si>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</si>
  <si>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</si>
  <si>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</si>
  <si>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</si>
  <si>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</si>
  <si>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</si>
  <si>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</si>
  <si>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</si>
  <si>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</si>
  <si>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</si>
  <si>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</si>
  <si>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</si>
  <si>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</si>
  <si>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</si>
  <si>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</si>
  <si>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</si>
  <si>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</si>
  <si>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</si>
  <si>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</si>
  <si>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</si>
  <si>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</si>
  <si>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</si>
  <si>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</si>
  <si>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</si>
  <si>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</si>
  <si>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</si>
  <si>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</si>
  <si>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</si>
  <si>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</si>
  <si>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</si>
  <si>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</si>
  <si>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</si>
  <si>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</si>
  <si>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</si>
  <si>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</si>
  <si>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</si>
  <si>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</si>
  <si>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</si>
  <si>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</si>
  <si>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</si>
  <si>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</si>
  <si>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</si>
  <si>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</si>
  <si>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</si>
  <si>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</si>
  <si>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</si>
  <si>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</si>
  <si>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</si>
  <si>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</si>
  <si>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</si>
  <si>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</si>
  <si>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</si>
  <si>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</si>
  <si>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</si>
  <si>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</si>
  <si>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</si>
  <si>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</si>
  <si>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</si>
  <si>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</si>
  <si>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</si>
  <si>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</si>
  <si>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</si>
  <si>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</si>
  <si>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</si>
  <si>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</si>
  <si>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</si>
  <si>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</si>
  <si>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</si>
  <si>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</si>
  <si>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</si>
  <si>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</si>
  <si>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</si>
  <si>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</si>
  <si>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</si>
  <si>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</si>
  <si>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</si>
  <si>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</si>
  <si>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</si>
  <si>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</si>
  <si>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</si>
  <si>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</si>
  <si>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</si>
  <si>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</si>
  <si>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</si>
  <si>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</si>
  <si>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</si>
  <si>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</si>
  <si>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</si>
  <si>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</si>
  <si>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</si>
  <si>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</si>
  <si>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</si>
  <si>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</si>
  <si>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</si>
  <si>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</si>
  <si>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</si>
  <si>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</si>
  <si>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</si>
  <si>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</si>
  <si>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</si>
  <si>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</si>
  <si>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</si>
  <si>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</si>
  <si>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</si>
  <si>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</si>
  <si>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</si>
  <si>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</si>
  <si>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</si>
  <si>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</si>
  <si>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</si>
  <si>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</si>
  <si>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</si>
  <si>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</si>
  <si>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</si>
  <si>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</si>
  <si>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</si>
  <si>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</si>
  <si>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</si>
  <si>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</si>
  <si>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</si>
  <si>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</si>
  <si>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</si>
  <si>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</si>
  <si>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</si>
  <si>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</si>
  <si>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</si>
  <si>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</si>
  <si>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</si>
  <si>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</si>
  <si>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</si>
  <si>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</si>
  <si>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</si>
  <si>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</si>
  <si>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</si>
  <si>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</si>
  <si>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</si>
  <si>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</si>
  <si>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</si>
  <si>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</si>
  <si>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</si>
  <si>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</si>
  <si>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</si>
  <si>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</si>
  <si>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</si>
  <si>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</si>
  <si>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</si>
  <si>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</si>
  <si>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</si>
  <si>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</si>
  <si>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</si>
  <si>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</si>
  <si>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</si>
  <si>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</si>
  <si>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</si>
  <si>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</si>
  <si>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</si>
  <si>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</si>
  <si>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</si>
  <si>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</si>
  <si>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</si>
  <si>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</si>
  <si>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</si>
  <si>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</si>
  <si>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</si>
  <si>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</si>
  <si>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</si>
  <si>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</si>
  <si>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</si>
  <si>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</si>
  <si>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</si>
  <si>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</si>
  <si>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</si>
  <si>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</si>
  <si>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</si>
  <si>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</si>
  <si>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</si>
  <si>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</si>
  <si>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</si>
  <si>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</si>
  <si>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</si>
  <si>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</si>
  <si>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</si>
  <si>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</si>
  <si>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</si>
  <si>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</si>
  <si>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</si>
  <si>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</si>
  <si>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</si>
  <si>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</si>
  <si>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</si>
  <si>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</si>
  <si>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</si>
  <si>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</si>
  <si>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</si>
  <si>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</si>
  <si>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</si>
  <si>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</si>
  <si>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</si>
  <si>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</si>
  <si>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</si>
  <si>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</si>
  <si>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</si>
  <si>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</si>
  <si>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</si>
  <si>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</si>
  <si>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</si>
  <si>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</si>
  <si>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</si>
  <si>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</si>
  <si>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</si>
  <si>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</si>
  <si>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</si>
  <si>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</si>
  <si>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</si>
  <si>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</si>
  <si>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</si>
  <si>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</si>
  <si>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</si>
  <si>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</si>
  <si>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</si>
  <si>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</si>
  <si>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</si>
  <si>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</si>
  <si>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</si>
  <si>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</si>
  <si>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</si>
  <si>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</si>
  <si>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</si>
  <si>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</si>
  <si>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</si>
  <si>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</si>
  <si>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</si>
  <si>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</si>
  <si>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</si>
  <si>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</si>
  <si>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</si>
  <si>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</si>
  <si>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</si>
  <si>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</si>
  <si>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</si>
  <si>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</si>
  <si>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</si>
  <si>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</si>
  <si>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</si>
  <si>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</si>
  <si>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</si>
  <si>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</si>
  <si>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</si>
  <si>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</si>
  <si>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</si>
  <si>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</si>
  <si>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</si>
  <si>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</si>
  <si>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</si>
  <si>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</si>
  <si>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</si>
  <si>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</si>
  <si>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</si>
  <si>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</si>
  <si>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</si>
  <si>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</si>
  <si>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</si>
  <si>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</si>
  <si>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</si>
  <si>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</si>
  <si>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</si>
  <si>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</si>
  <si>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</si>
  <si>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</si>
  <si>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</si>
  <si>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</si>
  <si>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</si>
  <si>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</si>
  <si>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</si>
  <si>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</si>
  <si>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</si>
  <si>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</si>
  <si>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</si>
  <si>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</si>
  <si>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</si>
  <si>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</si>
  <si>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</si>
  <si>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</si>
  <si>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</si>
  <si>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</si>
  <si>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</si>
  <si>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</si>
  <si>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</si>
  <si>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</si>
  <si>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</si>
  <si>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</si>
  <si>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</si>
  <si>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</si>
  <si>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</si>
  <si>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</si>
  <si>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</si>
  <si>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</si>
  <si>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</si>
  <si>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</si>
  <si>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</si>
  <si>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</si>
  <si>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</si>
  <si>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</si>
  <si>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</si>
  <si>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</si>
  <si>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</si>
  <si>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</si>
  <si>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</si>
  <si>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</si>
  <si>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</si>
  <si>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</si>
  <si>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</si>
  <si>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</si>
  <si>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</si>
  <si>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</si>
  <si>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</si>
  <si>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</si>
  <si>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</si>
  <si>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</si>
  <si>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</si>
  <si>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</si>
  <si>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</si>
  <si>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</si>
  <si>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</si>
  <si>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</si>
  <si>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</si>
  <si>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</si>
  <si>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</si>
  <si>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</si>
  <si>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</si>
  <si>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</si>
  <si>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</si>
  <si>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</si>
  <si>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</si>
  <si>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</si>
  <si>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</si>
  <si>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</si>
  <si>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</si>
  <si>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</si>
  <si>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</si>
  <si>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</si>
  <si>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</si>
  <si>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</si>
  <si>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</si>
  <si>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</si>
  <si>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</si>
  <si>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</si>
  <si>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</si>
  <si>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</si>
  <si>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</si>
  <si>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</si>
  <si>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</si>
  <si>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</si>
  <si>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</si>
  <si>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</si>
  <si>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</si>
  <si>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</si>
  <si>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</si>
  <si>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</si>
  <si>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</si>
  <si>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</si>
  <si>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</si>
  <si>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</si>
  <si>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</si>
  <si>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</si>
  <si>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</si>
  <si>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</si>
  <si>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</si>
  <si>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</si>
  <si>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</si>
  <si>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</si>
  <si>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</si>
  <si>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</si>
  <si>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</si>
  <si>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</si>
  <si>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</si>
  <si>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</si>
  <si>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</si>
  <si>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</si>
  <si>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</si>
  <si>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</si>
  <si>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</si>
  <si>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</si>
  <si>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</si>
  <si>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</si>
  <si>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</si>
  <si>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</si>
  <si>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</si>
  <si>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</si>
  <si>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</si>
  <si>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</si>
  <si>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</si>
  <si>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</si>
  <si>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</si>
  <si>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</si>
  <si>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</si>
  <si>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</si>
  <si>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</si>
  <si>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</si>
  <si>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</si>
  <si>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</si>
  <si>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</si>
  <si>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</si>
  <si>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</si>
  <si>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</si>
  <si>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</si>
  <si>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</si>
  <si>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</si>
  <si>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</si>
  <si>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</si>
  <si>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</si>
  <si>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</si>
  <si>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</si>
  <si>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</si>
  <si>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</si>
  <si>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</si>
  <si>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</si>
  <si>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</si>
  <si>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</si>
  <si>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</si>
  <si>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</si>
  <si>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</si>
  <si>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</si>
  <si>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</si>
  <si>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</si>
  <si>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</si>
  <si>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</si>
  <si>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</si>
  <si>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</si>
  <si>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</si>
  <si>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</si>
  <si>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</si>
  <si>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</si>
  <si>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</si>
  <si>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</si>
  <si>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</si>
  <si>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</si>
  <si>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</si>
  <si>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</si>
  <si>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</si>
  <si>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</si>
  <si>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</si>
  <si>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</si>
  <si>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</si>
  <si>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</si>
  <si>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</si>
  <si>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</si>
  <si>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</si>
  <si>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</si>
  <si>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</si>
  <si>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</si>
  <si>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</si>
  <si>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</si>
  <si>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</si>
  <si>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</si>
  <si>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</si>
  <si>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</si>
  <si>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</si>
  <si>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</si>
  <si>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</si>
  <si>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</si>
  <si>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</si>
  <si>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</si>
  <si>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</si>
  <si>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</si>
  <si>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</si>
  <si>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</si>
  <si>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</si>
  <si>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</si>
  <si>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</si>
  <si>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</si>
  <si>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</si>
  <si>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</si>
  <si>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</si>
  <si>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</si>
  <si>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</si>
  <si>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</si>
  <si>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</si>
  <si>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</si>
  <si>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</si>
  <si>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</si>
  <si>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</si>
  <si>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</si>
  <si>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</si>
  <si>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</si>
  <si>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</si>
  <si>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</si>
  <si>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</si>
  <si>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</si>
  <si>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</si>
  <si>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</si>
  <si>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</si>
  <si>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</si>
  <si>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</si>
  <si>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</si>
  <si>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</si>
  <si>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</si>
  <si>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</si>
  <si>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</si>
  <si>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</si>
  <si>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</si>
  <si>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</si>
  <si>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</si>
  <si>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</si>
  <si>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</si>
  <si>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</si>
  <si>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</si>
  <si>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</si>
  <si>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</si>
  <si>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</si>
  <si>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</si>
  <si>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</si>
  <si>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</si>
  <si>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</si>
  <si>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</si>
  <si>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</si>
  <si>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</si>
  <si>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</si>
  <si>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</si>
  <si>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</si>
  <si>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</si>
  <si>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</si>
  <si>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</si>
  <si>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</si>
  <si>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</si>
  <si>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</si>
  <si>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</si>
  <si>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</si>
  <si>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</si>
  <si>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</si>
  <si>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</si>
  <si>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</si>
  <si>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</si>
  <si>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</si>
  <si>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</si>
  <si>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</si>
  <si>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</si>
  <si>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</si>
  <si>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</si>
  <si>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</si>
  <si>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</si>
  <si>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</si>
  <si>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</si>
  <si>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</si>
  <si>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</si>
  <si>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</si>
  <si>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</si>
  <si>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</si>
  <si>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</si>
  <si>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</si>
  <si>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</si>
  <si>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</si>
  <si>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</si>
  <si>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</si>
  <si>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</si>
  <si>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</si>
  <si>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</si>
  <si>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</si>
  <si>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</si>
  <si>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</si>
  <si>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</si>
  <si>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</si>
  <si>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</si>
  <si>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</si>
  <si>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</si>
  <si>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</si>
  <si>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</si>
  <si>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</si>
  <si>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</si>
  <si>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</si>
  <si>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</si>
  <si>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</si>
  <si>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</si>
  <si>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</si>
  <si>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</si>
  <si>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</si>
  <si>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</si>
  <si>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</si>
  <si>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</si>
  <si>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</si>
  <si>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</si>
  <si>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</si>
  <si>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</si>
  <si>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</si>
  <si>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</si>
  <si>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</si>
  <si>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</si>
  <si>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</si>
  <si>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</si>
  <si>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</si>
  <si>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</si>
  <si>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</si>
  <si>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</si>
  <si>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</si>
  <si>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</si>
  <si>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</si>
  <si>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</si>
  <si>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</si>
  <si>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</si>
  <si>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</si>
  <si>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</si>
  <si>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</si>
  <si>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</si>
  <si>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</si>
  <si>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</si>
  <si>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</si>
  <si>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</si>
  <si>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</si>
  <si>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</si>
  <si>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</si>
  <si>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</si>
  <si>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</si>
  <si>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</si>
  <si>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</si>
  <si>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</si>
  <si>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</si>
  <si>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</si>
  <si>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</si>
  <si>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</si>
  <si>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</si>
  <si>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</si>
  <si>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</si>
  <si>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</si>
  <si>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</si>
  <si>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</si>
  <si>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</si>
  <si>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</si>
  <si>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</si>
  <si>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</si>
  <si>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</si>
  <si>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</si>
  <si>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</si>
  <si>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</si>
  <si>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</si>
  <si>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</si>
  <si>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</si>
  <si>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</si>
  <si>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</si>
  <si>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</si>
  <si>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</si>
  <si>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</si>
  <si>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</si>
  <si>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</si>
  <si>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</si>
  <si>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</si>
  <si>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</si>
  <si>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</si>
  <si>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</si>
  <si>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</si>
  <si>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</si>
  <si>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</si>
  <si>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</si>
  <si>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</si>
  <si>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</si>
  <si>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</si>
  <si>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</si>
  <si>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</si>
  <si>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</si>
  <si>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</si>
  <si>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</si>
  <si>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</si>
  <si>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</si>
  <si>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</si>
  <si>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</si>
  <si>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</si>
  <si>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</si>
  <si>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</si>
  <si>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</si>
  <si>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</si>
  <si>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</si>
  <si>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</si>
  <si>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</si>
  <si>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</si>
  <si>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</si>
  <si>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</si>
  <si>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</si>
  <si>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</si>
  <si>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</si>
  <si>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</si>
  <si>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</si>
  <si>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</si>
  <si>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</si>
  <si>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</si>
  <si>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</si>
  <si>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</si>
  <si>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</si>
  <si>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</si>
  <si>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</si>
  <si>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</si>
  <si>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</si>
  <si>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</si>
  <si>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</si>
  <si>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</si>
  <si>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</si>
  <si>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</si>
  <si>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</si>
  <si>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</si>
  <si>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</si>
  <si>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</si>
  <si>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</si>
  <si>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</si>
  <si>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</si>
  <si>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</si>
  <si>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</si>
  <si>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</si>
  <si>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</si>
  <si>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</si>
  <si>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</si>
  <si>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</si>
  <si>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</si>
  <si>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</si>
  <si>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</si>
  <si>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</si>
  <si>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</si>
  <si>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</si>
  <si>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</si>
  <si>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</si>
  <si>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</si>
  <si>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</si>
  <si>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</si>
  <si>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</si>
  <si>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</si>
  <si>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</si>
  <si>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</si>
  <si>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</si>
  <si>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</si>
  <si>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</si>
  <si>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</si>
  <si>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</si>
  <si>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</si>
  <si>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</si>
  <si>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</si>
  <si>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</si>
  <si>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</si>
  <si>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</si>
  <si>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</si>
  <si>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</si>
  <si>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</si>
  <si>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</si>
  <si>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</si>
  <si>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</si>
  <si>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</si>
  <si>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</si>
  <si>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</si>
  <si>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</si>
  <si>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</si>
  <si>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</si>
  <si>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</si>
  <si>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</si>
  <si>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</si>
  <si>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</si>
  <si>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</si>
  <si>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</si>
  <si>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</si>
  <si>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</si>
  <si>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</si>
  <si>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</si>
  <si>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</si>
  <si>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</si>
  <si>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</si>
  <si>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</si>
  <si>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</si>
  <si>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</si>
  <si>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</si>
  <si>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</si>
  <si>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</si>
  <si>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</si>
  <si>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</si>
  <si>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</si>
  <si>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</si>
  <si>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</si>
  <si>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</si>
  <si>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</si>
  <si>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</si>
  <si>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</si>
  <si>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</si>
  <si>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</si>
  <si>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</si>
  <si>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</si>
  <si>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</si>
  <si>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</si>
  <si>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</si>
  <si>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</si>
  <si>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</si>
  <si>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</si>
  <si>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</si>
  <si>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</si>
  <si>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</si>
  <si>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</si>
  <si>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</si>
  <si>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</si>
  <si>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</si>
  <si>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</si>
  <si>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</si>
  <si>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</si>
  <si>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</si>
  <si>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</si>
  <si>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</si>
  <si>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</si>
  <si>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</si>
  <si>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</si>
  <si>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</si>
  <si>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</si>
  <si>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</si>
  <si>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</si>
  <si>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</si>
  <si>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</si>
  <si>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</si>
  <si>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</si>
  <si>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</si>
  <si>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</si>
  <si>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</si>
  <si>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</si>
  <si>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</si>
  <si>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</si>
  <si>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</si>
  <si>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</si>
  <si>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</si>
  <si>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</si>
  <si>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</si>
  <si>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</si>
  <si>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</si>
  <si>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</si>
  <si>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</si>
  <si>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</si>
  <si>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</si>
  <si>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</si>
  <si>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</si>
  <si>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</si>
  <si>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</si>
  <si>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</si>
  <si>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</si>
  <si>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</si>
  <si>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</si>
  <si>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</si>
  <si>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</si>
  <si>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</si>
  <si>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</si>
  <si>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</si>
  <si>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</si>
  <si>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</si>
  <si>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</si>
  <si>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</si>
  <si>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</si>
  <si>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</si>
  <si>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</si>
  <si>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</si>
  <si>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</si>
  <si>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</si>
  <si>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</si>
  <si>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</si>
  <si>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</si>
  <si>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</si>
  <si>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</si>
  <si>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</si>
  <si>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</si>
  <si>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</si>
  <si>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</si>
  <si>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</si>
  <si>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</si>
  <si>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</si>
  <si>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</si>
  <si>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</si>
  <si>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</si>
  <si>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</si>
  <si>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</si>
  <si>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</si>
  <si>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</si>
  <si>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</si>
  <si>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</si>
  <si>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</si>
  <si>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</si>
  <si>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</si>
  <si>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</si>
  <si>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</si>
  <si>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</si>
  <si>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</si>
  <si>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</si>
  <si>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</si>
  <si>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</si>
  <si>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</si>
  <si>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</si>
  <si>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</si>
  <si>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</si>
  <si>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</si>
  <si>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</si>
  <si>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</si>
  <si>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</si>
  <si>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</si>
  <si>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</si>
  <si>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</si>
  <si>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</si>
  <si>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</si>
  <si>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</si>
  <si>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</si>
  <si>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</si>
  <si>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</si>
  <si>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</si>
  <si>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</si>
  <si>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</si>
  <si>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</si>
  <si>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</si>
  <si>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</si>
  <si>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</si>
  <si>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</si>
  <si>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</si>
  <si>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</si>
  <si>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</si>
  <si>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</si>
  <si>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</si>
  <si>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</si>
  <si>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</si>
  <si>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</si>
  <si>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</si>
  <si>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</si>
  <si>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</si>
  <si>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</si>
  <si>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</si>
  <si>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</si>
  <si>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</si>
  <si>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</si>
  <si>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</si>
  <si>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</si>
  <si>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</si>
  <si>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</si>
  <si>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</si>
  <si>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</si>
  <si>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</si>
  <si>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</si>
  <si>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</si>
  <si>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</si>
  <si>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</si>
  <si>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</si>
  <si>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</si>
  <si>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</si>
  <si>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</si>
  <si>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</si>
  <si>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</si>
  <si>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</si>
  <si>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</si>
  <si>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</si>
  <si>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</si>
  <si>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</si>
  <si>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</si>
  <si>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</si>
  <si>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</si>
  <si>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</si>
  <si>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</si>
  <si>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</si>
  <si>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</si>
  <si>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</si>
  <si>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</si>
  <si>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</si>
  <si>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</si>
  <si>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</si>
  <si>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</si>
  <si>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</si>
  <si>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</si>
  <si>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</si>
  <si>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</si>
  <si>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</si>
  <si>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</si>
  <si>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</si>
  <si>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</si>
  <si>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</si>
  <si>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</si>
  <si>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</si>
  <si>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</si>
  <si>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</si>
  <si>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</si>
  <si>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</si>
  <si>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</si>
  <si>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</si>
  <si>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</si>
  <si>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</si>
  <si>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</si>
  <si>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</si>
  <si>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</si>
  <si>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</si>
  <si>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</si>
  <si>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</si>
  <si>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</si>
  <si>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</si>
  <si>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</si>
  <si>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</si>
  <si>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</si>
  <si>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</si>
  <si>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</si>
  <si>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</si>
  <si>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</si>
  <si>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</si>
  <si>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</si>
  <si>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</si>
  <si>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</si>
  <si>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</si>
  <si>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</si>
  <si>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</si>
  <si>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</si>
  <si>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</si>
  <si>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</si>
  <si>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</si>
  <si>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</si>
  <si>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</si>
  <si>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</si>
  <si>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</si>
  <si>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</si>
  <si>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</si>
  <si>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</si>
  <si>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</si>
  <si>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</si>
  <si>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</si>
  <si>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</si>
  <si>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</si>
  <si>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</si>
  <si>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</si>
  <si>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</si>
  <si>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</si>
  <si>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</si>
  <si>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</si>
  <si>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</si>
  <si>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</si>
  <si>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</si>
  <si>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</si>
  <si>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</si>
  <si>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</si>
  <si>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</si>
  <si>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</si>
  <si>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</si>
  <si>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</si>
  <si>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</si>
  <si>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</si>
  <si>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</si>
  <si>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</si>
  <si>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</si>
  <si>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</si>
  <si>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</si>
  <si>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</si>
  <si>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</si>
  <si>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</si>
  <si>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</si>
  <si>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</si>
  <si>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</si>
  <si>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</si>
  <si>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</si>
  <si>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</si>
  <si>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</si>
  <si>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</si>
  <si>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</si>
  <si>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</si>
  <si>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</si>
  <si>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</si>
  <si>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</si>
  <si>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</si>
  <si>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</si>
  <si>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</si>
  <si>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</si>
  <si>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</si>
  <si>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</si>
  <si>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</si>
  <si>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</si>
  <si>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</si>
  <si>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</si>
  <si>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</si>
  <si>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</si>
  <si>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</si>
  <si>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</si>
  <si>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</si>
  <si>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</si>
  <si>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</si>
  <si>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</si>
  <si>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</si>
  <si>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</si>
  <si>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</si>
  <si>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</si>
  <si>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</si>
  <si>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</si>
  <si>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</si>
  <si>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</si>
  <si>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</si>
  <si>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</si>
  <si>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</si>
  <si>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</si>
  <si>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</si>
  <si>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</si>
  <si>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</si>
  <si>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</si>
  <si>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</si>
  <si>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</si>
  <si>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</si>
  <si>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</si>
  <si>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</si>
  <si>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</si>
  <si>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</si>
  <si>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</si>
  <si>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</si>
  <si>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</si>
  <si>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</si>
  <si>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</si>
  <si>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</si>
  <si>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</si>
  <si>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</si>
  <si>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</si>
  <si>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</si>
  <si>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</si>
  <si>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</si>
  <si>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</si>
  <si>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</si>
  <si>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</si>
  <si>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</si>
  <si>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</si>
  <si>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</si>
  <si>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</si>
  <si>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</si>
  <si>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</si>
  <si>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</si>
  <si>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</si>
  <si>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</si>
  <si>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</si>
  <si>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</si>
  <si>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</si>
  <si>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</si>
  <si>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</si>
  <si>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</si>
  <si>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</si>
  <si>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</si>
  <si>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</si>
  <si>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</si>
  <si>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</si>
  <si>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</si>
  <si>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</si>
  <si>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</si>
  <si>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</si>
  <si>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</si>
  <si>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</si>
  <si>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</si>
  <si>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</si>
  <si>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</si>
  <si>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</si>
  <si>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</si>
  <si>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</si>
  <si>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</si>
  <si>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</si>
  <si>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</si>
  <si>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</si>
  <si>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</si>
  <si>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</si>
  <si>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</si>
  <si>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</si>
  <si>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</si>
  <si>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</si>
  <si>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</si>
  <si>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</si>
  <si>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</si>
  <si>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</si>
  <si>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</si>
  <si>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</si>
  <si>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</si>
  <si>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</si>
  <si>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</si>
  <si>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</si>
  <si>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</si>
  <si>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</si>
  <si>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</si>
  <si>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</si>
  <si>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</si>
  <si>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</si>
  <si>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</si>
  <si>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</si>
  <si>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</si>
  <si>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</si>
  <si>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</si>
  <si>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</si>
  <si>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</si>
  <si>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</si>
  <si>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</si>
  <si>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</si>
  <si>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</si>
  <si>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</si>
  <si>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</si>
  <si>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</si>
  <si>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</si>
  <si>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</si>
  <si>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</si>
  <si>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</si>
  <si>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</si>
  <si>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</si>
  <si>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</si>
  <si>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</si>
  <si>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</si>
  <si>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</si>
  <si>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</si>
  <si>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</si>
  <si>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</si>
  <si>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</si>
  <si>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</si>
  <si>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</si>
  <si>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</si>
  <si>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</si>
  <si>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</si>
  <si>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</si>
  <si>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</si>
  <si>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</si>
  <si>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</si>
  <si>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</si>
  <si>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</si>
  <si>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</si>
  <si>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</si>
  <si>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</si>
  <si>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</si>
  <si>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</si>
  <si>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</si>
  <si>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</si>
  <si>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</si>
  <si>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</si>
  <si>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</si>
  <si>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</si>
  <si>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</si>
  <si>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</si>
  <si>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</si>
  <si>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</si>
  <si>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</si>
  <si>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</si>
  <si>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</si>
  <si>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</si>
  <si>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</si>
  <si>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</si>
  <si>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</si>
  <si>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</si>
  <si>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</si>
  <si>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</si>
  <si>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</si>
  <si>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</si>
  <si>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</si>
  <si>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</si>
  <si>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</si>
  <si>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</si>
  <si>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</si>
  <si>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</si>
  <si>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</si>
  <si>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</si>
  <si>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</si>
  <si>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</si>
  <si>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</si>
  <si>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</si>
  <si>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</si>
  <si>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</si>
  <si>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</si>
  <si>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</si>
  <si>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</si>
  <si>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</si>
  <si>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</si>
  <si>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</si>
  <si>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</si>
  <si>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</si>
  <si>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</si>
  <si>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</si>
  <si>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</si>
  <si>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</si>
  <si>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</si>
  <si>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</si>
  <si>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</si>
  <si>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</si>
  <si>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</si>
  <si>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</si>
  <si>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</si>
  <si>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</si>
  <si>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</si>
  <si>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</si>
  <si>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</si>
  <si>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</si>
  <si>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</si>
  <si>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</si>
  <si>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</si>
  <si>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</si>
  <si>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</si>
  <si>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</si>
  <si>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</si>
  <si>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</si>
  <si>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</si>
  <si>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</si>
  <si>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</si>
  <si>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</si>
  <si>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</si>
  <si>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</si>
  <si>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</si>
  <si>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</si>
  <si>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</si>
  <si>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</si>
  <si>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</si>
  <si>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</si>
  <si>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</si>
  <si>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</si>
  <si>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</si>
  <si>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</si>
  <si>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</si>
  <si>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</si>
  <si>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</si>
  <si>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</si>
  <si>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</si>
  <si>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</si>
  <si>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</si>
  <si>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</si>
  <si>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</si>
  <si>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</si>
  <si>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</si>
  <si>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</si>
  <si>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</si>
  <si>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</si>
  <si>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</si>
  <si>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</si>
  <si>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</si>
  <si>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</si>
  <si>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</si>
  <si>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</si>
  <si>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</si>
  <si>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</si>
  <si>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</si>
  <si>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</si>
  <si>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</si>
  <si>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</si>
  <si>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</si>
  <si>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</si>
  <si>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</si>
  <si>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</si>
  <si>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</si>
  <si>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</si>
  <si>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</si>
  <si>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</si>
  <si>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</si>
  <si>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</si>
  <si>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</si>
  <si>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</si>
  <si>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</si>
  <si>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</si>
  <si>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</si>
  <si>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</si>
  <si>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</si>
  <si>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</si>
  <si>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</si>
  <si>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</si>
  <si>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</si>
  <si>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</si>
  <si>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</si>
  <si>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</si>
  <si>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</si>
  <si>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</si>
  <si>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</si>
  <si>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</si>
  <si>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</si>
  <si>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</si>
  <si>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</si>
  <si>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</si>
  <si>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</si>
  <si>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</si>
  <si>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</si>
  <si>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</si>
  <si>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</si>
  <si>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</si>
  <si>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</si>
  <si>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</si>
  <si>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</si>
  <si>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</si>
  <si>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</si>
  <si>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</si>
  <si>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</si>
  <si>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</si>
  <si>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</si>
  <si>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</si>
  <si>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</si>
  <si>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</si>
  <si>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</si>
  <si>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</si>
  <si>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</si>
  <si>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</si>
  <si>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</si>
  <si>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</si>
  <si>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</si>
  <si>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</si>
  <si>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</si>
  <si>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</si>
  <si>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</si>
  <si>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</si>
  <si>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</si>
  <si>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</si>
  <si>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</si>
  <si>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</si>
  <si>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</si>
  <si>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</si>
  <si>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</si>
  <si>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</si>
  <si>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</si>
  <si>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</si>
  <si>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</si>
  <si>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</si>
  <si>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</si>
  <si>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</si>
  <si>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</si>
  <si>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</si>
  <si>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</si>
  <si>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</si>
  <si>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</si>
  <si>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</si>
  <si>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</si>
  <si>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</si>
  <si>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</si>
  <si>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</si>
  <si>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</si>
  <si>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</si>
  <si>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</si>
  <si>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</si>
  <si>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</si>
  <si>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</si>
  <si>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</si>
  <si>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</si>
  <si>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</si>
  <si>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</si>
  <si>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</si>
  <si>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</si>
  <si>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</si>
  <si>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</si>
  <si>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</si>
  <si>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</si>
  <si>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</si>
  <si>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</si>
  <si>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</si>
  <si>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</si>
  <si>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</si>
  <si>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</si>
  <si>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</si>
  <si>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</si>
  <si>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</si>
  <si>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</si>
  <si>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</si>
  <si>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</si>
  <si>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</si>
  <si>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</si>
  <si>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</si>
  <si>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</si>
  <si>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</si>
  <si>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</si>
  <si>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</si>
  <si>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</si>
  <si>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</si>
  <si>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</si>
  <si>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</si>
  <si>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</si>
  <si>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</si>
  <si>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</si>
  <si>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</si>
  <si>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</si>
  <si>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</si>
  <si>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</si>
  <si>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</si>
  <si>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</si>
  <si>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</si>
  <si>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</si>
  <si>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</si>
  <si>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</si>
  <si>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</si>
  <si>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</si>
  <si>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</si>
  <si>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</si>
  <si>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</si>
  <si>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</si>
  <si>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</si>
  <si>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</si>
  <si>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</si>
  <si>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</si>
  <si>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</si>
  <si>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</si>
  <si>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</si>
  <si>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</si>
  <si>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</si>
  <si>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</si>
  <si>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</si>
  <si>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</si>
  <si>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</si>
  <si>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</si>
  <si>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</si>
  <si>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</si>
  <si>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</si>
  <si>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</si>
  <si>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</si>
  <si>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</si>
  <si>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</si>
  <si>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</si>
  <si>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</si>
  <si>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</si>
  <si>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</si>
  <si>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</si>
  <si>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</si>
  <si>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</si>
  <si>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</si>
  <si>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</si>
  <si>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</si>
  <si>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</si>
  <si>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</si>
  <si>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</si>
  <si>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</si>
  <si>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</si>
  <si>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</si>
  <si>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</si>
  <si>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</si>
  <si>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</si>
  <si>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</si>
  <si>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</si>
  <si>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</si>
  <si>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</si>
  <si>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</si>
  <si>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</si>
  <si>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</si>
  <si>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</si>
  <si>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</si>
  <si>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</si>
  <si>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</si>
  <si>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</si>
  <si>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</si>
  <si>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</si>
  <si>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</si>
  <si>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</si>
  <si>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</si>
  <si>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</si>
  <si>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</si>
  <si>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</si>
  <si>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</si>
  <si>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</si>
  <si>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</si>
  <si>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</si>
  <si>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</si>
  <si>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</si>
  <si>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</si>
  <si>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</si>
  <si>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</si>
  <si>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</si>
  <si>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</si>
  <si>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</si>
  <si>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</si>
  <si>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</si>
  <si>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</si>
  <si>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</si>
  <si>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</si>
  <si>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</si>
  <si>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</si>
  <si>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</si>
  <si>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</si>
  <si>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</si>
  <si>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</si>
  <si>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</si>
  <si>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</si>
  <si>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</si>
  <si>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</si>
  <si>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</si>
  <si>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</si>
  <si>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</si>
  <si>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</si>
  <si>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</si>
  <si>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</si>
  <si>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</si>
  <si>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</si>
  <si>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</si>
  <si>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</si>
  <si>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</si>
  <si>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</si>
  <si>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</si>
  <si>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</si>
  <si>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</si>
  <si>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</si>
  <si>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</si>
  <si>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</si>
  <si>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</si>
  <si>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</si>
  <si>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</si>
  <si>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</si>
  <si>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</si>
  <si>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</si>
  <si>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</si>
  <si>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</si>
  <si>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</si>
  <si>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</si>
  <si>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</si>
  <si>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</si>
  <si>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</si>
  <si>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</si>
  <si>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</si>
  <si>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</si>
  <si>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</si>
  <si>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</si>
  <si>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</si>
  <si>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</si>
  <si>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</si>
  <si>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</si>
  <si>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</si>
  <si>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</si>
  <si>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</si>
  <si>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</si>
  <si>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</si>
  <si>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</si>
  <si>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</si>
  <si>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</si>
  <si>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</si>
  <si>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</si>
  <si>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</si>
  <si>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</si>
  <si>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</si>
  <si>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</si>
  <si>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</si>
  <si>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</si>
  <si>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</si>
  <si>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</si>
  <si>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</si>
  <si>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</si>
  <si>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</si>
  <si>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</si>
  <si>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</si>
  <si>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</si>
  <si>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</si>
  <si>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</si>
  <si>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</si>
  <si>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</si>
  <si>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</si>
  <si>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</si>
  <si>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</si>
  <si>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</si>
  <si>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</si>
  <si>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</si>
  <si>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</si>
  <si>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</si>
  <si>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</si>
  <si>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</si>
  <si>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</si>
  <si>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</si>
  <si>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</si>
  <si>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</si>
  <si>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</si>
  <si>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</si>
  <si>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</si>
  <si>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</si>
  <si>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</si>
  <si>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</si>
  <si>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</si>
  <si>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</si>
  <si>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</si>
  <si>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</si>
  <si>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</si>
  <si>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</si>
  <si>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</si>
  <si>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</si>
  <si>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</si>
  <si>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</si>
  <si>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</si>
  <si>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</si>
  <si>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</si>
  <si>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</si>
  <si>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</si>
  <si>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</si>
  <si>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</si>
  <si>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</si>
  <si>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</si>
  <si>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</si>
  <si>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</si>
  <si>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</si>
  <si>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</si>
  <si>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</si>
  <si>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</si>
  <si>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</si>
  <si>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</si>
  <si>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</si>
  <si>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</si>
  <si>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</si>
  <si>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</si>
  <si>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</si>
  <si>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</si>
  <si>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</si>
  <si>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</si>
  <si>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</si>
  <si>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</si>
  <si>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</si>
  <si>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</si>
  <si>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</si>
  <si>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</si>
  <si>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</si>
  <si>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</si>
  <si>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</si>
  <si>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</si>
  <si>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</si>
  <si>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</si>
  <si>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</si>
  <si>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</si>
  <si>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</si>
  <si>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</si>
  <si>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</si>
  <si>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</si>
  <si>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</si>
  <si>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</si>
  <si>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</si>
  <si>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</si>
  <si>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</si>
  <si>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</si>
  <si>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</si>
  <si>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</si>
  <si>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</si>
  <si>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</si>
  <si>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</si>
  <si>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</si>
  <si>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</si>
  <si>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</si>
  <si>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</si>
  <si>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</si>
  <si>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</si>
  <si>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</si>
  <si>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</si>
  <si>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</si>
  <si>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</si>
  <si>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</si>
  <si>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</si>
  <si>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</si>
  <si>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</si>
  <si>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</si>
  <si>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</si>
  <si>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</si>
  <si>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</si>
  <si>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</si>
  <si>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</si>
  <si>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</si>
  <si>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</si>
  <si>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</si>
  <si>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</si>
  <si>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</si>
  <si>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</si>
  <si>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</si>
  <si>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</si>
  <si>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</si>
  <si>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</si>
  <si>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</si>
  <si>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</si>
  <si>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</si>
  <si>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</si>
  <si>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</si>
  <si>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</si>
  <si>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</si>
  <si>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</si>
  <si>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</si>
  <si>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</si>
  <si>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</si>
  <si>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</si>
  <si>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</si>
  <si>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</si>
  <si>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</si>
  <si>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</si>
  <si>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</si>
  <si>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</si>
  <si>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</si>
  <si>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</si>
  <si>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</si>
  <si>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</si>
  <si>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</si>
  <si>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</si>
  <si>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</si>
  <si>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</si>
  <si>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</si>
  <si>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</si>
  <si>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</si>
  <si>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</si>
  <si>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</si>
  <si>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</si>
  <si>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</si>
  <si>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</si>
  <si>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</si>
  <si>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</si>
  <si>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</si>
  <si>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</si>
  <si>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</si>
  <si>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</si>
  <si>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</si>
  <si>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</si>
  <si>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</si>
  <si>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</si>
  <si>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</si>
  <si>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</si>
  <si>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</si>
  <si>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</si>
  <si>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</si>
  <si>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</si>
  <si>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</si>
  <si>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</si>
  <si>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</si>
  <si>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</si>
  <si>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</si>
  <si>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</si>
  <si>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</si>
  <si>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</si>
  <si>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</si>
  <si>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</si>
  <si>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</si>
  <si>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</si>
  <si>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</si>
  <si>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</si>
  <si>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</si>
  <si>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</si>
  <si>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</si>
  <si>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</si>
  <si>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</si>
  <si>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</si>
  <si>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</si>
  <si>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</si>
  <si>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</si>
  <si>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</si>
  <si>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</si>
  <si>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</si>
  <si>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</si>
  <si>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</si>
  <si>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</si>
  <si>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</si>
  <si>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</si>
  <si>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</si>
  <si>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</si>
  <si>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</si>
  <si>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</si>
  <si>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</si>
  <si>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</si>
  <si>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</si>
  <si>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</si>
  <si>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</si>
  <si>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</si>
  <si>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</si>
  <si>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</si>
  <si>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</si>
  <si>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</si>
  <si>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</si>
  <si>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</si>
  <si>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</si>
  <si>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</si>
  <si>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</si>
  <si>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</si>
  <si>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</si>
  <si>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</si>
  <si>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</si>
  <si>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</si>
  <si>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</si>
  <si>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</si>
  <si>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</si>
  <si>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</si>
  <si>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</si>
  <si>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</si>
  <si>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</si>
  <si>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</si>
  <si>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</si>
  <si>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</si>
  <si>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</si>
  <si>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</si>
  <si>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</si>
  <si>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</si>
  <si>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</si>
  <si>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</si>
  <si>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</si>
  <si>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</si>
  <si>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</si>
  <si>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</si>
  <si>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</si>
  <si>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</si>
  <si>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</si>
  <si>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</si>
  <si>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</si>
  <si>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</si>
  <si>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</si>
  <si>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</si>
  <si>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</si>
  <si>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</si>
  <si>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</si>
  <si>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</si>
  <si>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</si>
  <si>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</si>
  <si>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</si>
  <si>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</si>
  <si>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</si>
  <si>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</si>
  <si>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</si>
  <si>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</si>
  <si>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</si>
  <si>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</si>
  <si>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</si>
  <si>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</si>
  <si>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</si>
  <si>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</si>
  <si>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</si>
  <si>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</si>
  <si>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</si>
  <si>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</si>
  <si>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</si>
  <si>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</si>
  <si>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</si>
  <si>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</si>
  <si>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</si>
  <si>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</si>
  <si>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</si>
  <si>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</si>
  <si>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</si>
  <si>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</si>
  <si>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</si>
  <si>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</si>
  <si>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</si>
  <si>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</si>
  <si>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</si>
  <si>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</si>
  <si>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</si>
  <si>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</si>
  <si>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</si>
  <si>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</si>
  <si>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</si>
  <si>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</si>
  <si>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</si>
  <si>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</si>
  <si>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</si>
  <si>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</si>
  <si>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</si>
  <si>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</si>
  <si>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</si>
  <si>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</si>
  <si>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</si>
  <si>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</si>
  <si>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</si>
  <si>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</si>
  <si>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</si>
  <si>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</si>
  <si>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</si>
  <si>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</si>
  <si>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</si>
  <si>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</si>
  <si>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</si>
  <si>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</si>
  <si>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</si>
  <si>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</si>
  <si>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</si>
  <si>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</si>
  <si>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</si>
  <si>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</si>
  <si>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</si>
  <si>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</si>
  <si>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</si>
  <si>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</si>
  <si>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</si>
  <si>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</si>
  <si>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</si>
  <si>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</si>
  <si>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</si>
  <si>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</si>
  <si>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</si>
  <si>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</si>
  <si>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</si>
  <si>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</si>
  <si>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</si>
  <si>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</si>
  <si>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</si>
  <si>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</si>
  <si>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</si>
  <si>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</si>
  <si>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</si>
  <si>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</si>
  <si>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</si>
  <si>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</si>
  <si>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</si>
  <si>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</si>
  <si>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</si>
  <si>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</si>
  <si>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</si>
  <si>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</si>
  <si>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</si>
  <si>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</si>
  <si>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</si>
  <si>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</si>
  <si>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</si>
  <si>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</si>
  <si>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</si>
  <si>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</si>
  <si>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</si>
  <si>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</si>
  <si>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</si>
  <si>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</si>
  <si>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</si>
  <si>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</si>
  <si>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</si>
  <si>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</si>
  <si>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</si>
  <si>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</si>
  <si>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</si>
  <si>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</si>
  <si>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</si>
  <si>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</si>
  <si>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</si>
  <si>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</si>
  <si>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</si>
  <si>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</si>
  <si>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</si>
  <si>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</si>
  <si>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</si>
  <si>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</si>
  <si>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</si>
  <si>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</si>
  <si>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</si>
  <si>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</si>
  <si>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</si>
  <si>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</si>
  <si>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</si>
  <si>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</si>
  <si>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</si>
  <si>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</si>
  <si>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</si>
  <si>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</si>
  <si>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</si>
  <si>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</si>
  <si>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</si>
  <si>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</si>
  <si>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</si>
  <si>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</si>
  <si>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</si>
  <si>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</si>
  <si>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</si>
  <si>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</si>
  <si>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</si>
  <si>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</si>
  <si>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</si>
  <si>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</si>
  <si>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</si>
  <si>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</si>
  <si>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</si>
  <si>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</si>
  <si>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</si>
  <si>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</si>
  <si>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</si>
  <si>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</si>
  <si>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</si>
  <si>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</si>
  <si>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</si>
  <si>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</si>
  <si>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</si>
  <si>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</si>
  <si>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</si>
  <si>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</si>
  <si>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</si>
  <si>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</si>
  <si>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</si>
  <si>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</si>
  <si>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</si>
  <si>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</si>
  <si>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</si>
  <si>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</si>
  <si>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</si>
  <si>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</si>
  <si>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</si>
  <si>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</si>
  <si>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</si>
  <si>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</si>
  <si>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</si>
  <si>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</si>
  <si>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</si>
  <si>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</si>
  <si>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</si>
  <si>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</si>
  <si>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</si>
  <si>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</si>
  <si>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</si>
  <si>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</si>
  <si>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</si>
  <si>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</si>
  <si>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</si>
  <si>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</si>
  <si>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</si>
  <si>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</si>
  <si>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</si>
  <si>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</si>
  <si>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</si>
  <si>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</si>
  <si>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</si>
  <si>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</si>
  <si>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</si>
  <si>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</si>
  <si>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</si>
  <si>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</si>
  <si>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</si>
  <si>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</si>
  <si>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</si>
  <si>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</si>
  <si>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</si>
  <si>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</si>
  <si>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</si>
  <si>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</si>
  <si>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</si>
  <si>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</si>
  <si>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</si>
  <si>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</si>
  <si>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</si>
  <si>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</si>
  <si>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</si>
  <si>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</si>
  <si>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</si>
  <si>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</si>
  <si>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</si>
  <si>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</si>
  <si>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</si>
  <si>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</si>
  <si>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</si>
  <si>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</si>
  <si>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</si>
  <si>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</si>
  <si>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</si>
  <si>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</si>
  <si>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</si>
  <si>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</si>
  <si>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</si>
  <si>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</si>
  <si>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</si>
  <si>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</si>
  <si>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</si>
  <si>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</si>
  <si>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</si>
  <si>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</si>
  <si>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</si>
  <si>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</si>
  <si>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</si>
  <si>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</si>
  <si>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</si>
  <si>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</si>
  <si>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</si>
  <si>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</si>
  <si>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</si>
  <si>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</si>
  <si>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</si>
  <si>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</si>
  <si>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</si>
  <si>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</si>
  <si>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</si>
  <si>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</si>
  <si>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</si>
  <si>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</si>
  <si>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</si>
  <si>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</si>
  <si>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</si>
  <si>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</si>
  <si>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</si>
  <si>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</si>
  <si>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</si>
  <si>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</si>
  <si>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</si>
  <si>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</si>
  <si>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</si>
  <si>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</si>
  <si>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</si>
  <si>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</si>
  <si>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</si>
  <si>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</si>
  <si>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</si>
  <si>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</si>
  <si>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</si>
  <si>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</si>
  <si>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</si>
  <si>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</si>
  <si>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</si>
  <si>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</si>
  <si>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</si>
  <si>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</si>
  <si>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</si>
  <si>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</si>
  <si>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</si>
  <si>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</si>
  <si>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</si>
  <si>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</si>
  <si>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</si>
  <si>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</si>
  <si>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</si>
  <si>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</si>
  <si>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</si>
  <si>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</si>
  <si>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</si>
  <si>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</si>
  <si>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</si>
  <si>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</si>
  <si>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</si>
  <si>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</si>
  <si>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</si>
  <si>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</si>
  <si>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</si>
  <si>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</si>
  <si>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</si>
  <si>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</si>
  <si>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</si>
  <si>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</si>
  <si>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</si>
  <si>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</si>
  <si>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</si>
  <si>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</si>
  <si>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</si>
  <si>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</si>
  <si>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</si>
  <si>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</si>
  <si>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</si>
  <si>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</si>
  <si>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</si>
  <si>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</si>
  <si>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</si>
  <si>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</si>
  <si>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</si>
  <si>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</si>
  <si>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</si>
  <si>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</si>
  <si>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</si>
  <si>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</si>
  <si>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</si>
  <si>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</si>
  <si>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</si>
  <si>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</si>
  <si>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</si>
  <si>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</si>
  <si>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</si>
  <si>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</si>
  <si>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</si>
  <si>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</si>
  <si>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</si>
  <si>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</si>
  <si>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</si>
  <si>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</si>
  <si>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</si>
  <si>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</si>
  <si>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</si>
  <si>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</si>
  <si>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</si>
  <si>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</si>
  <si>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</si>
  <si>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</si>
  <si>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</si>
  <si>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</si>
  <si>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</si>
  <si>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</si>
  <si>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</si>
  <si>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</si>
  <si>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</si>
  <si>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</si>
  <si>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</si>
  <si>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</si>
  <si>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</si>
  <si>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</si>
  <si>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</si>
  <si>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</si>
  <si>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</si>
  <si>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</si>
  <si>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</si>
  <si>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</si>
  <si>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</si>
  <si>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</si>
  <si>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</si>
  <si>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</si>
  <si>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</si>
  <si>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</si>
  <si>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</si>
  <si>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</si>
  <si>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</si>
  <si>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</si>
  <si>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</si>
  <si>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</si>
  <si>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</si>
  <si>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</si>
  <si>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</si>
  <si>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</si>
  <si>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</si>
  <si>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</si>
  <si>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</si>
  <si>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</si>
  <si>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</si>
  <si>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</si>
  <si>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</si>
  <si>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</si>
  <si>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</si>
  <si>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</si>
  <si>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</si>
  <si>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</si>
  <si>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</si>
  <si>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</si>
  <si>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</si>
  <si>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</si>
  <si>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</si>
  <si>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</si>
  <si>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</si>
  <si>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</si>
  <si>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</si>
  <si>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</si>
  <si>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</si>
  <si>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</si>
  <si>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</si>
  <si>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</si>
  <si>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</si>
  <si>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</si>
  <si>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</si>
  <si>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</si>
  <si>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</si>
  <si>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</si>
  <si>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</si>
  <si>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</si>
  <si>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</si>
  <si>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</si>
  <si>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</si>
  <si>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</si>
  <si>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</si>
  <si>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</si>
  <si>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</si>
  <si>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</si>
  <si>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</si>
  <si>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</si>
  <si>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</si>
  <si>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</si>
  <si>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</si>
  <si>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</si>
  <si>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</si>
  <si>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</si>
  <si>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</si>
  <si>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</si>
  <si>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</si>
  <si>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</si>
  <si>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</si>
  <si>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</si>
  <si>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</si>
  <si>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</si>
  <si>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</si>
  <si>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</si>
  <si>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</si>
  <si>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</si>
  <si>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</si>
  <si>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</si>
  <si>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</si>
  <si>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</si>
  <si>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</si>
  <si>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</si>
  <si>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</si>
  <si>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</si>
  <si>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</si>
  <si>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</si>
  <si>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</si>
  <si>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</si>
  <si>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</si>
  <si>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</si>
  <si>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</si>
  <si>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</si>
  <si>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</si>
  <si>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</si>
  <si>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</si>
  <si>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</si>
  <si>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</si>
  <si>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</si>
  <si>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</si>
  <si>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</si>
  <si>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</si>
  <si>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</si>
  <si>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</si>
  <si>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</si>
  <si>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</si>
  <si>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</si>
  <si>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</si>
  <si>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</si>
  <si>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</si>
  <si>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</si>
  <si>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</si>
  <si>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</si>
  <si>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</si>
  <si>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</si>
  <si>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</si>
  <si>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</si>
  <si>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</si>
  <si>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</si>
  <si>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</si>
  <si>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</si>
  <si>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</si>
  <si>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</si>
  <si>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</si>
  <si>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</si>
  <si>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</si>
  <si>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</si>
  <si>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</si>
  <si>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</si>
  <si>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</si>
  <si>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</si>
  <si>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</si>
  <si>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</si>
  <si>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</si>
  <si>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</si>
  <si>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</si>
  <si>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</si>
  <si>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</si>
  <si>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</si>
  <si>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</si>
  <si>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</si>
  <si>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</si>
  <si>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</si>
  <si>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</si>
  <si>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</si>
  <si>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</si>
  <si>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</si>
  <si>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</si>
  <si>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</si>
  <si>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</si>
  <si>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</si>
  <si>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</si>
  <si>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</si>
  <si>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</si>
  <si>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</si>
  <si>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</si>
  <si>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</si>
  <si>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</si>
  <si>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</si>
  <si>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</si>
  <si>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</si>
  <si>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</si>
  <si>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</si>
  <si>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</si>
  <si>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</si>
  <si>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</si>
  <si>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</si>
  <si>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</si>
  <si>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</si>
  <si>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</si>
  <si>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</si>
  <si>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</si>
  <si>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</si>
  <si>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</si>
  <si>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</si>
  <si>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</si>
  <si>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</si>
  <si>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</si>
  <si>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</si>
  <si>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</si>
  <si>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</si>
  <si>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</si>
  <si>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</si>
  <si>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</si>
  <si>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</si>
  <si>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</si>
  <si>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</si>
  <si>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</si>
  <si>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</si>
  <si>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</si>
  <si>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</si>
  <si>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</si>
  <si>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</si>
  <si>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</si>
  <si>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</si>
  <si>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</si>
  <si>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</si>
  <si>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</si>
  <si>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</si>
  <si>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</si>
  <si>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</si>
  <si>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</si>
  <si>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</si>
  <si>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</si>
  <si>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</si>
  <si>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</si>
  <si>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</si>
  <si>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</si>
  <si>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</si>
  <si>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</si>
  <si>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</si>
  <si>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</si>
  <si>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</si>
  <si>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</si>
  <si>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</si>
  <si>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</si>
  <si>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</si>
  <si>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</si>
  <si>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</si>
  <si>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</si>
  <si>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</si>
  <si>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</si>
  <si>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</si>
  <si>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</si>
  <si>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</si>
  <si>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</si>
  <si>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</si>
  <si>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</si>
  <si>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</si>
  <si>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</si>
  <si>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</si>
  <si>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</si>
  <si>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</si>
  <si>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</si>
  <si>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</si>
  <si>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</si>
  <si>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</si>
  <si>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</si>
  <si>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</si>
  <si>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</si>
  <si>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</si>
  <si>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</si>
  <si>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</si>
  <si>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</si>
  <si>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</si>
  <si>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</si>
  <si>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</si>
  <si>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</si>
  <si>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</si>
  <si>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</si>
  <si>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</si>
  <si>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</si>
  <si>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</si>
  <si>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</si>
  <si>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</si>
  <si>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</si>
  <si>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</si>
  <si>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</si>
  <si>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</si>
  <si>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</si>
  <si>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</si>
  <si>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</si>
  <si>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</si>
  <si>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</si>
  <si>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</si>
  <si>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</si>
  <si>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</si>
  <si>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</si>
  <si>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</si>
  <si>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</si>
  <si>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</si>
  <si>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</si>
  <si>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</si>
  <si>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</si>
  <si>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</si>
  <si>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</si>
  <si>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</si>
  <si>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</si>
  <si>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</si>
  <si>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</si>
  <si>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</si>
  <si>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</si>
  <si>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</si>
  <si>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</si>
  <si>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</si>
  <si>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</si>
  <si>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</si>
  <si>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</si>
  <si>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</si>
  <si>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</si>
  <si>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</si>
  <si>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</si>
  <si>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</si>
  <si>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</si>
  <si>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</si>
  <si>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</si>
  <si>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</si>
  <si>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</si>
  <si>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</si>
  <si>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</si>
  <si>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</si>
  <si>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</si>
  <si>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</si>
  <si>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</si>
  <si>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</si>
  <si>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</si>
  <si>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</si>
  <si>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</si>
  <si>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</si>
  <si>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</si>
  <si>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</si>
  <si>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</si>
  <si>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</si>
  <si>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</si>
  <si>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</si>
  <si>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</si>
  <si>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</si>
  <si>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</si>
  <si>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</si>
  <si>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</si>
  <si>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</si>
  <si>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</si>
  <si>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</si>
  <si>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</si>
  <si>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</si>
  <si>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</si>
  <si>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</si>
  <si>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</si>
  <si>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</si>
  <si>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</si>
  <si>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</si>
  <si>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</si>
  <si>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</si>
  <si>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</si>
  <si>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</si>
  <si>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</si>
  <si>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</si>
  <si>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</si>
  <si>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</si>
  <si>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</si>
  <si>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</si>
  <si>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</si>
  <si>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</si>
  <si>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</si>
  <si>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</si>
  <si>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</si>
  <si>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</si>
  <si>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</si>
  <si>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</si>
  <si>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</si>
  <si>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</si>
  <si>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</si>
  <si>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</si>
  <si>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</si>
  <si>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</si>
  <si>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</si>
  <si>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</si>
  <si>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</si>
  <si>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</si>
  <si>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</si>
  <si>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</si>
  <si>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</si>
  <si>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</si>
  <si>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</si>
  <si>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</si>
  <si>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</si>
  <si>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</si>
  <si>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</si>
  <si>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</si>
  <si>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</si>
  <si>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</si>
  <si>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</si>
  <si>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</si>
  <si>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</si>
  <si>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</si>
  <si>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</si>
  <si>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</si>
  <si>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</si>
  <si>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</si>
  <si>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</si>
  <si>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</si>
  <si>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</si>
  <si>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</si>
  <si>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</si>
  <si>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</si>
  <si>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</si>
  <si>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</si>
  <si>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</si>
  <si>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</si>
  <si>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</si>
  <si>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</si>
  <si>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</si>
  <si>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</si>
  <si>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</si>
  <si>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</si>
  <si>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</si>
  <si>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</si>
  <si>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</si>
  <si>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</si>
  <si>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</si>
  <si>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</si>
  <si>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</si>
  <si>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</si>
  <si>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</si>
  <si>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</si>
  <si>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</si>
  <si>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</si>
  <si>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</si>
  <si>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</si>
  <si>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</si>
  <si>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</si>
  <si>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</si>
  <si>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</si>
  <si>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</si>
  <si>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</si>
  <si>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</si>
  <si>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</si>
  <si>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</si>
  <si>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</si>
  <si>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</si>
  <si>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</si>
  <si>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</si>
  <si>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</si>
  <si>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</si>
  <si>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</si>
  <si>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</si>
  <si>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</si>
  <si>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</si>
  <si>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</si>
  <si>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</si>
  <si>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</si>
  <si>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</si>
  <si>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</si>
  <si>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</si>
  <si>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</si>
  <si>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</si>
  <si>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</si>
  <si>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</si>
  <si>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</si>
  <si>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</si>
  <si>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</si>
  <si>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</si>
  <si>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</si>
  <si>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</si>
  <si>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</si>
  <si>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</si>
  <si>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</si>
  <si>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</si>
  <si>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</si>
  <si>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</si>
  <si>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</si>
  <si>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</si>
  <si>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</si>
  <si>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</si>
  <si>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</si>
  <si>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</si>
  <si>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</si>
  <si>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</si>
  <si>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</si>
  <si>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</si>
  <si>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</si>
  <si>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</si>
  <si>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</si>
  <si>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</si>
  <si>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</si>
  <si>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</si>
  <si>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</si>
  <si>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</si>
  <si>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</si>
  <si>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</si>
  <si>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</si>
  <si>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</si>
  <si>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</si>
  <si>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</si>
  <si>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</si>
  <si>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</si>
  <si>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</si>
  <si>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</si>
  <si>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</si>
  <si>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</si>
  <si>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</si>
  <si>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</si>
  <si>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</si>
  <si>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</si>
  <si>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</si>
  <si>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</si>
  <si>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</si>
  <si>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</si>
  <si>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</si>
  <si>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</si>
  <si>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</si>
  <si>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</si>
  <si>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</si>
  <si>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</si>
  <si>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</si>
  <si>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</si>
  <si>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</si>
  <si>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</si>
  <si>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</si>
  <si>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</si>
  <si>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</si>
  <si>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</si>
  <si>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</si>
  <si>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</si>
  <si>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</si>
  <si>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</si>
  <si>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</si>
  <si>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</si>
  <si>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</si>
  <si>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</si>
  <si>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</si>
  <si>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</si>
  <si>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</si>
  <si>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</si>
  <si>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</si>
  <si>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</si>
  <si>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</si>
  <si>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</si>
  <si>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</si>
  <si>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</si>
  <si>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</si>
  <si>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</si>
  <si>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</si>
  <si>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</si>
  <si>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</si>
  <si>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</si>
  <si>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</si>
  <si>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</si>
  <si>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</si>
  <si>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</si>
  <si>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</si>
  <si>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</si>
  <si>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</si>
  <si>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</si>
  <si>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</si>
  <si>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</si>
  <si>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</si>
  <si>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</si>
  <si>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</si>
  <si>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</si>
  <si>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</si>
  <si>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</si>
  <si>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</si>
  <si>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</si>
  <si>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</si>
  <si>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</si>
  <si>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</si>
  <si>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</si>
  <si>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</si>
  <si>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</si>
  <si>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</si>
  <si>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</si>
  <si>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</si>
  <si>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</si>
  <si>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</si>
  <si>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</si>
  <si>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</si>
  <si>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</si>
  <si>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</si>
  <si>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</si>
  <si>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</si>
  <si>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</si>
  <si>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</si>
  <si>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</si>
  <si>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</si>
  <si>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</si>
  <si>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</si>
  <si>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</si>
  <si>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</si>
  <si>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</si>
  <si>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</si>
  <si>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</si>
  <si>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</si>
  <si>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</si>
  <si>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</si>
  <si>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</si>
  <si>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</si>
  <si>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</si>
  <si>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</si>
  <si>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</si>
  <si>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</si>
  <si>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</si>
  <si>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</si>
  <si>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</si>
  <si>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</si>
  <si>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</si>
  <si>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</si>
  <si>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</si>
  <si>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</si>
  <si>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</si>
  <si>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</si>
  <si>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</si>
  <si>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</si>
  <si>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</si>
  <si>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</si>
  <si>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</si>
  <si>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</si>
  <si>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</si>
  <si>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</si>
  <si>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</si>
  <si>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</si>
  <si>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</si>
  <si>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</si>
  <si>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</si>
  <si>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</si>
  <si>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</si>
  <si>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</si>
  <si>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</si>
  <si>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</si>
  <si>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</si>
  <si>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</si>
  <si>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</si>
  <si>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</si>
  <si>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</si>
  <si>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</si>
  <si>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</si>
  <si>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</si>
  <si>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</si>
  <si>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</si>
  <si>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</si>
  <si>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</si>
  <si>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</si>
  <si>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</si>
  <si>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</si>
  <si>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</si>
  <si>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</si>
  <si>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</si>
  <si>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</si>
  <si>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</si>
  <si>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</si>
  <si>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</si>
  <si>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</si>
  <si>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</si>
  <si>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</si>
  <si>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</si>
  <si>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</si>
  <si>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</si>
  <si>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</si>
  <si>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</si>
  <si>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</si>
  <si>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</si>
  <si>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</si>
  <si>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</si>
  <si>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</si>
  <si>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</si>
  <si>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</si>
  <si>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</si>
  <si>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</si>
  <si>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</si>
  <si>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</si>
  <si>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</si>
  <si>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</si>
  <si>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</si>
  <si>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</si>
  <si>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</si>
  <si>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</si>
  <si>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</si>
  <si>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</si>
  <si>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</si>
  <si>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</si>
  <si>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</si>
  <si>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</si>
  <si>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</si>
  <si>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</si>
  <si>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</si>
  <si>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</si>
  <si>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</si>
  <si>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</si>
  <si>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</si>
  <si>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</si>
  <si>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</si>
  <si>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</si>
  <si>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</si>
  <si>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</si>
  <si>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</si>
  <si>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</si>
  <si>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</si>
  <si>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</si>
  <si>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</si>
  <si>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</si>
  <si>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</si>
  <si>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</si>
  <si>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</si>
  <si>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</si>
  <si>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</si>
  <si>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</si>
  <si>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</si>
  <si>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</si>
  <si>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</si>
  <si>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</si>
  <si>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</si>
  <si>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</si>
  <si>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</si>
  <si>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</si>
  <si>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</si>
  <si>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</si>
  <si>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</si>
  <si>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</si>
  <si>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</si>
  <si>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</si>
  <si>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</si>
  <si>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</si>
  <si>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</si>
  <si>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</si>
  <si>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</si>
  <si>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</si>
  <si>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</si>
  <si>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</si>
  <si>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</si>
  <si>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</si>
  <si>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</si>
  <si>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</si>
  <si>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</si>
  <si>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</si>
  <si>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</si>
  <si>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</si>
  <si>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</si>
  <si>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</si>
  <si>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</si>
  <si>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</si>
  <si>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</si>
  <si>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</si>
  <si>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</si>
  <si>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</si>
  <si>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</si>
  <si>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</si>
  <si>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</si>
  <si>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</si>
  <si>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</si>
  <si>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</si>
  <si>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</si>
  <si>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</si>
  <si>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</si>
  <si>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</si>
  <si>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</si>
  <si>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</si>
  <si>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</si>
  <si>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</si>
  <si>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</si>
  <si>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</si>
  <si>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</si>
  <si>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</si>
  <si>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</si>
  <si>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</si>
  <si>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</si>
  <si>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</si>
  <si>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</si>
  <si>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</si>
  <si>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</si>
  <si>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</si>
  <si>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</si>
  <si>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</si>
  <si>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</si>
  <si>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</si>
  <si>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</si>
  <si>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</si>
  <si>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</si>
  <si>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</si>
  <si>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</si>
  <si>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</si>
  <si>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</si>
  <si>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</si>
  <si>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</si>
  <si>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</si>
  <si>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</si>
  <si>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</si>
  <si>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</si>
  <si>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</si>
  <si>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</si>
  <si>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</si>
  <si>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</si>
  <si>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</si>
  <si>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</si>
  <si>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</si>
  <si>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</si>
  <si>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</si>
  <si>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</si>
  <si>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</si>
  <si>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</si>
  <si>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</si>
  <si>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</si>
  <si>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</si>
  <si>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</si>
  <si>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</si>
  <si>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</si>
  <si>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</si>
  <si>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</si>
  <si>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</si>
  <si>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</si>
  <si>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</si>
  <si>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</si>
  <si>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</si>
  <si>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</si>
  <si>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</si>
  <si>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</si>
  <si>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</si>
  <si>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</si>
  <si>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</si>
  <si>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</si>
  <si>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</si>
  <si>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</si>
  <si>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</si>
  <si>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</si>
  <si>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</si>
  <si>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</si>
  <si>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</si>
  <si>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</si>
  <si>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</si>
  <si>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</si>
  <si>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</si>
  <si>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</si>
  <si>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</si>
  <si>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</si>
  <si>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</si>
  <si>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</si>
  <si>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</si>
  <si>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</si>
  <si>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</si>
  <si>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</si>
  <si>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</si>
  <si>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</si>
  <si>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</si>
  <si>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</si>
  <si>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</si>
  <si>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</si>
  <si>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</si>
  <si>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</si>
  <si>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</si>
  <si>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</si>
  <si>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</si>
  <si>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</si>
  <si>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</si>
  <si>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</si>
  <si>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</si>
  <si>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</si>
  <si>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</si>
  <si>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</si>
  <si>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</si>
  <si>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</si>
  <si>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</si>
  <si>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</si>
  <si>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</si>
  <si>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</si>
  <si>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</si>
  <si>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</si>
  <si>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</si>
  <si>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</si>
  <si>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</si>
  <si>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</si>
  <si>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</si>
  <si>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</si>
  <si>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</si>
  <si>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</si>
  <si>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</si>
  <si>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</si>
  <si>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</si>
  <si>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</si>
  <si>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</si>
  <si>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</si>
  <si>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</si>
  <si>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</si>
  <si>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</si>
  <si>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</si>
  <si>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</si>
  <si>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</si>
  <si>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</si>
  <si>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</si>
  <si>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</si>
  <si>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</si>
  <si>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</si>
  <si>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</si>
  <si>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</si>
  <si>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</si>
  <si>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</si>
  <si>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</si>
  <si>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</si>
  <si>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</si>
  <si>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</si>
  <si>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</si>
  <si>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</si>
  <si>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</si>
  <si>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</si>
  <si>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</si>
  <si>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</si>
  <si>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</si>
  <si>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</si>
  <si>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</si>
  <si>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</si>
  <si>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</si>
  <si>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</si>
  <si>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</si>
  <si>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</si>
  <si>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</si>
  <si>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</si>
  <si>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</si>
  <si>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</si>
  <si>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</si>
  <si>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</si>
  <si>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</si>
  <si>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</si>
  <si>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</si>
  <si>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</si>
  <si>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</si>
  <si>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</si>
  <si>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</si>
  <si>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</si>
  <si>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</si>
  <si>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</si>
  <si>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</si>
  <si>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</si>
  <si>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</si>
  <si>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</si>
  <si>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</si>
  <si>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</si>
  <si>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</si>
  <si>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</si>
  <si>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</si>
  <si>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</si>
  <si>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</si>
  <si>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</si>
  <si>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</si>
  <si>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</si>
  <si>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</si>
  <si>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</si>
  <si>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</si>
  <si>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</si>
  <si>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</si>
  <si>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</si>
  <si>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</si>
  <si>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</si>
  <si>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</si>
  <si>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</si>
  <si>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</si>
  <si>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</si>
  <si>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</si>
  <si>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</si>
  <si>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</si>
  <si>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</si>
  <si>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</si>
  <si>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</si>
  <si>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</si>
  <si>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</si>
  <si>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</si>
  <si>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</si>
  <si>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</si>
  <si>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</si>
  <si>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</si>
  <si>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</si>
  <si>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</si>
  <si>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</si>
  <si>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</si>
  <si>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</si>
  <si>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</si>
  <si>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</si>
  <si>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</si>
  <si>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</si>
  <si>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</si>
  <si>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</si>
  <si>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</si>
  <si>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</si>
  <si>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</si>
  <si>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</si>
  <si>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</si>
  <si>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</si>
  <si>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</si>
  <si>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</si>
  <si>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</si>
  <si>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</si>
  <si>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</si>
  <si>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</si>
  <si>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</si>
  <si>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</si>
  <si>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</si>
  <si>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</si>
  <si>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</si>
  <si>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</si>
  <si>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</si>
  <si>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</si>
  <si>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</si>
  <si>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</si>
  <si>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</si>
  <si>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</si>
  <si>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</si>
  <si>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</si>
  <si>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</si>
  <si>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</si>
  <si>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</si>
  <si>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</si>
  <si>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</si>
  <si>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</si>
  <si>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</si>
  <si>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</si>
  <si>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</si>
  <si>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</si>
  <si>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</si>
  <si>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</si>
  <si>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</si>
  <si>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</si>
  <si>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</si>
  <si>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</si>
  <si>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</si>
  <si>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</si>
  <si>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</si>
  <si>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</si>
  <si>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</si>
  <si>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</si>
  <si>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</si>
  <si>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</si>
  <si>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</si>
  <si>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</si>
  <si>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</si>
  <si>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</si>
  <si>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</si>
  <si>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</si>
  <si>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</si>
  <si>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</si>
  <si>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</si>
  <si>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</si>
  <si>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</si>
  <si>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</si>
  <si>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</si>
  <si>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</si>
  <si>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</si>
  <si>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</si>
  <si>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</si>
  <si>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</si>
  <si>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</si>
  <si>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</si>
  <si>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</si>
  <si>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</si>
  <si>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</si>
  <si>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</si>
  <si>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</si>
  <si>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</si>
  <si>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</si>
  <si>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</si>
  <si>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</si>
  <si>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</si>
  <si>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</si>
  <si>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</si>
  <si>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</si>
  <si>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</si>
  <si>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</si>
  <si>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</si>
  <si>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</si>
  <si>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</si>
  <si>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</si>
  <si>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</si>
  <si>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</si>
  <si>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</si>
  <si>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</si>
  <si>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</si>
  <si>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</si>
  <si>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</si>
  <si>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</si>
  <si>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</si>
  <si>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</si>
  <si>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</si>
  <si>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</si>
  <si>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</si>
  <si>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</si>
  <si>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</si>
  <si>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</si>
  <si>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</si>
  <si>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</si>
  <si>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</si>
  <si>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</si>
  <si>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</si>
  <si>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</si>
  <si>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</si>
  <si>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</si>
  <si>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</si>
  <si>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</si>
  <si>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</si>
  <si>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</si>
  <si>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</si>
  <si>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</si>
  <si>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</si>
  <si>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</si>
  <si>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</si>
  <si>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</si>
  <si>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</si>
  <si>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</si>
  <si>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</si>
  <si>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</si>
  <si>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</si>
  <si>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</si>
  <si>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</si>
  <si>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</si>
  <si>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</si>
  <si>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</si>
  <si>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</si>
  <si>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</si>
  <si>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</si>
  <si>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</si>
  <si>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</si>
  <si>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</si>
  <si>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</si>
  <si>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</si>
  <si>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</si>
  <si>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</si>
  <si>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</si>
  <si>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</si>
  <si>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</si>
  <si>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</si>
  <si>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</si>
  <si>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</si>
  <si>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</si>
  <si>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</si>
  <si>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</si>
  <si>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</si>
  <si>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</si>
  <si>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</si>
  <si>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</si>
  <si>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</si>
  <si>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</si>
  <si>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</si>
  <si>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</si>
  <si>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</si>
  <si>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</si>
  <si>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</si>
  <si>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</si>
  <si>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</si>
  <si>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</si>
  <si>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</si>
  <si>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</si>
  <si>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</si>
  <si>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</si>
  <si>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</si>
  <si>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</si>
  <si>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</si>
  <si>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</si>
  <si>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</si>
  <si>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</si>
  <si>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</si>
  <si>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</si>
  <si>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</si>
  <si>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</si>
  <si>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</si>
  <si>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</si>
  <si>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</si>
  <si>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</si>
  <si>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</si>
  <si>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</si>
  <si>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</si>
  <si>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</si>
  <si>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</si>
  <si>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</si>
  <si>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</si>
  <si>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</si>
  <si>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</si>
  <si>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</si>
  <si>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</si>
  <si>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</si>
  <si>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</si>
  <si>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</si>
  <si>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</si>
  <si>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</si>
  <si>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</si>
  <si>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</si>
  <si>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</si>
  <si>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</si>
  <si>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</si>
  <si>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</si>
  <si>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</si>
  <si>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</si>
  <si>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</si>
  <si>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</si>
  <si>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</si>
  <si>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</si>
  <si>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</si>
  <si>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</si>
  <si>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</si>
  <si>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</si>
  <si>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</si>
  <si>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</si>
  <si>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</si>
  <si>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</si>
  <si>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</si>
  <si>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</si>
  <si>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</si>
  <si>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</si>
  <si>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</si>
  <si>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</si>
  <si>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</si>
  <si>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</si>
  <si>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</si>
  <si>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</si>
  <si>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</si>
  <si>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</si>
  <si>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</si>
  <si>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</si>
  <si>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</si>
  <si>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</si>
  <si>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</si>
  <si>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</si>
  <si>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</si>
  <si>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</si>
  <si>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</si>
  <si>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</si>
  <si>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</si>
  <si>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</si>
  <si>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</si>
  <si>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</si>
  <si>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</si>
  <si>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</si>
  <si>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</si>
  <si>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</si>
  <si>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</si>
  <si>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</si>
  <si>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</si>
  <si>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</si>
  <si>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</si>
  <si>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</si>
  <si>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</si>
  <si>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</si>
  <si>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</si>
  <si>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</si>
  <si>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</si>
  <si>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</si>
  <si>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</si>
  <si>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</si>
  <si>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</si>
  <si>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</si>
  <si>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</si>
  <si>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</si>
  <si>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</si>
  <si>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</si>
  <si>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</si>
  <si>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</si>
  <si>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</si>
  <si>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</si>
  <si>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</si>
  <si>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</si>
  <si>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</si>
  <si>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</si>
  <si>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</si>
  <si>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</si>
  <si>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</si>
  <si>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</si>
  <si>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</si>
  <si>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</si>
  <si>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</si>
  <si>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</si>
  <si>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</si>
  <si>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</si>
  <si>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</si>
  <si>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</si>
  <si>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</si>
  <si>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</si>
  <si>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</si>
  <si>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</si>
  <si>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</si>
  <si>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</si>
  <si>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</si>
  <si>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</si>
  <si>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</si>
  <si>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</si>
  <si>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</si>
  <si>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</si>
  <si>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</si>
  <si>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</si>
  <si>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</si>
  <si>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</si>
  <si>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</si>
  <si>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</si>
  <si>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</si>
  <si>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</si>
  <si>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</si>
  <si>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</si>
  <si>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</si>
  <si>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</si>
  <si>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</si>
  <si>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</si>
  <si>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</si>
  <si>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</si>
  <si>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</si>
  <si>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</si>
  <si>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</si>
  <si>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</si>
  <si>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</si>
  <si>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</si>
  <si>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</si>
  <si>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</si>
  <si>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</si>
  <si>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</si>
  <si>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</si>
  <si>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</si>
  <si>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</si>
  <si>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</si>
  <si>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</si>
  <si>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</si>
  <si>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</si>
  <si>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</si>
  <si>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</si>
  <si>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</si>
  <si>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</si>
  <si>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</si>
  <si>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</si>
  <si>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</si>
  <si>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</si>
  <si>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</si>
  <si>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</si>
  <si>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</si>
  <si>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</si>
  <si>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</si>
  <si>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</si>
  <si>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</si>
  <si>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</si>
  <si>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</si>
  <si>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</si>
  <si>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</si>
  <si>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</si>
  <si>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</si>
  <si>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</si>
  <si>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</si>
  <si>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</si>
  <si>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</si>
  <si>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</si>
  <si>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</si>
  <si>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</si>
  <si>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</si>
  <si>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</si>
  <si>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</si>
  <si>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</si>
  <si>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</si>
  <si>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</si>
  <si>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</si>
  <si>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</si>
  <si>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</si>
  <si>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</si>
  <si>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</si>
  <si>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</si>
  <si>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</si>
  <si>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</si>
  <si>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</si>
  <si>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</si>
  <si>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</si>
  <si>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</si>
  <si>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</si>
  <si>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</si>
  <si>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</si>
  <si>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</si>
  <si>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</si>
  <si>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</si>
  <si>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</si>
  <si>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</si>
  <si>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</si>
  <si>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</si>
  <si>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</si>
  <si>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</si>
  <si>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</si>
  <si>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</si>
  <si>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</si>
  <si>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</si>
  <si>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</si>
  <si>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</si>
  <si>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</si>
  <si>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</si>
  <si>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</si>
  <si>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</si>
  <si>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</si>
  <si>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</si>
  <si>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</si>
  <si>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</si>
  <si>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</si>
  <si>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</si>
  <si>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</si>
  <si>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</si>
  <si>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</si>
  <si>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</si>
  <si>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</si>
  <si>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</si>
  <si>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</si>
  <si>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</si>
  <si>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</si>
  <si>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</si>
  <si>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</si>
  <si>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</si>
  <si>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</si>
  <si>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</si>
  <si>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</si>
  <si>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</si>
  <si>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</si>
  <si>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</si>
  <si>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</si>
  <si>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</si>
  <si>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</si>
  <si>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</si>
  <si>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</si>
  <si>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</si>
  <si>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</si>
  <si>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</si>
  <si>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</si>
  <si>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</si>
  <si>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</si>
  <si>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</si>
  <si>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</si>
  <si>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</si>
  <si>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</si>
  <si>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</si>
  <si>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</si>
  <si>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</si>
  <si>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</si>
  <si>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</si>
  <si>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</si>
  <si>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</si>
  <si>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</si>
  <si>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</si>
  <si>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</si>
  <si>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</si>
  <si>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</si>
  <si>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</si>
  <si>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</si>
  <si>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</si>
  <si>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</si>
  <si>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</si>
  <si>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</si>
  <si>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</si>
  <si>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</si>
  <si>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</si>
  <si>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</si>
  <si>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</si>
  <si>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</si>
  <si>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</si>
  <si>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</si>
  <si>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</si>
  <si>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</si>
  <si>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</si>
  <si>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</si>
  <si>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</si>
  <si>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</si>
  <si>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</si>
  <si>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</si>
  <si>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</si>
  <si>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</si>
  <si>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</si>
  <si>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</si>
  <si>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</si>
  <si>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</si>
  <si>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</si>
  <si>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</si>
  <si>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</si>
  <si>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</si>
  <si>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</si>
  <si>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</si>
  <si>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</si>
  <si>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</si>
  <si>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</si>
  <si>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</si>
  <si>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</si>
  <si>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</si>
  <si>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</si>
  <si>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</si>
  <si>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</si>
  <si>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</si>
  <si>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</si>
  <si>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</si>
  <si>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</si>
  <si>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</si>
  <si>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</si>
  <si>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</si>
  <si>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</si>
  <si>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</si>
  <si>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</si>
  <si>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</si>
  <si>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</si>
  <si>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</si>
  <si>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</si>
  <si>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</si>
  <si>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</si>
  <si>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</si>
  <si>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</si>
  <si>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</si>
  <si>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</si>
  <si>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</si>
  <si>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</si>
  <si>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</si>
  <si>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</si>
  <si>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</si>
  <si>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</si>
  <si>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</si>
  <si>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</si>
  <si>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</si>
  <si>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</si>
  <si>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</si>
  <si>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</si>
  <si>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</si>
  <si>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</si>
  <si>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</si>
  <si>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</si>
  <si>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</si>
  <si>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</si>
  <si>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</si>
  <si>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</si>
  <si>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</si>
  <si>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</si>
  <si>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</si>
  <si>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</si>
  <si>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</si>
  <si>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</si>
  <si>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</si>
  <si>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</si>
  <si>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</si>
  <si>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</si>
  <si>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</si>
  <si>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</si>
  <si>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</si>
  <si>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</si>
  <si>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</si>
  <si>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</si>
  <si>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</si>
  <si>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</si>
  <si>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</si>
  <si>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</si>
  <si>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</si>
  <si>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</si>
  <si>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</si>
  <si>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</si>
  <si>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</si>
  <si>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</si>
  <si>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</si>
  <si>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</si>
  <si>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</si>
  <si>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</si>
  <si>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</si>
  <si>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</si>
  <si>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</si>
  <si>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</si>
  <si>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</si>
  <si>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</si>
  <si>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</si>
  <si>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</si>
  <si>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</si>
  <si>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</si>
  <si>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</si>
  <si>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</si>
  <si>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</si>
  <si>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</si>
  <si>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</si>
  <si>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</si>
  <si>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</si>
  <si>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</si>
  <si>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</si>
  <si>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</si>
  <si>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</si>
  <si>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</si>
  <si>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</si>
  <si>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</si>
  <si>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</si>
  <si>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</si>
  <si>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</si>
  <si>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</si>
  <si>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</si>
  <si>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</si>
  <si>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</si>
  <si>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</si>
  <si>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</si>
  <si>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</si>
  <si>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</si>
  <si>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</si>
  <si>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</si>
  <si>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</si>
  <si>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</si>
  <si>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</si>
  <si>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</si>
  <si>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</si>
  <si>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</si>
  <si>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</si>
  <si>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</si>
  <si>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</si>
  <si>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</si>
  <si>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</si>
  <si>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</si>
  <si>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</si>
  <si>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</si>
  <si>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</si>
  <si>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</si>
  <si>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</si>
  <si>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</si>
  <si>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</si>
  <si>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</si>
  <si>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</si>
  <si>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</si>
  <si>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</si>
  <si>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</si>
  <si>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</si>
  <si>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</si>
  <si>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</si>
  <si>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</si>
  <si>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</si>
  <si>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</si>
  <si>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</si>
  <si>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</si>
  <si>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</si>
  <si>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</si>
  <si>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</si>
  <si>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</si>
  <si>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</si>
  <si>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</si>
  <si>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</si>
  <si>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</si>
  <si>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</si>
  <si>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</si>
  <si>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</si>
  <si>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</si>
  <si>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</si>
  <si>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</si>
  <si>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</si>
  <si>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</si>
  <si>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</si>
  <si>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</si>
  <si>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</si>
  <si>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</si>
  <si>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</si>
  <si>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</si>
  <si>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</si>
  <si>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</si>
  <si>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</si>
  <si>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</si>
  <si>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</si>
  <si>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</si>
  <si>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</si>
  <si>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</si>
  <si>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</si>
  <si>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</si>
  <si>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</si>
  <si>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</si>
  <si>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</si>
  <si>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</si>
  <si>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</si>
  <si>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</si>
  <si>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</si>
  <si>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</si>
  <si>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</si>
  <si>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</si>
  <si>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</si>
  <si>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</si>
  <si>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</si>
  <si>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</si>
  <si>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</si>
  <si>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</si>
  <si>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</si>
  <si>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</si>
  <si>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</si>
  <si>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</si>
  <si>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</si>
  <si>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</si>
  <si>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</si>
  <si>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</si>
  <si>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</si>
  <si>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</si>
  <si>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</si>
  <si>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</si>
  <si>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</si>
  <si>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</si>
  <si>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</si>
  <si>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</si>
  <si>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</si>
  <si>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</si>
  <si>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</si>
  <si>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</si>
  <si>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</si>
  <si>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</si>
  <si>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</si>
  <si>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</si>
  <si>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</si>
  <si>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</si>
  <si>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</si>
  <si>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</si>
  <si>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</si>
  <si>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</si>
  <si>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</si>
  <si>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</si>
  <si>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</si>
  <si>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</si>
  <si>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</si>
  <si>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</si>
  <si>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</si>
  <si>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</si>
  <si>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</si>
  <si>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</si>
  <si>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</si>
  <si>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</si>
  <si>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</si>
  <si>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</si>
  <si>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</si>
  <si>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</si>
  <si>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</si>
  <si>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</si>
  <si>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</si>
  <si>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</si>
  <si>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</si>
  <si>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</si>
  <si>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</si>
  <si>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</si>
  <si>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</si>
  <si>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</si>
  <si>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</si>
  <si>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</si>
  <si>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</si>
  <si>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</si>
  <si>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</si>
  <si>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</si>
  <si>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</si>
  <si>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</si>
  <si>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</si>
  <si>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</si>
  <si>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</si>
  <si>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</si>
  <si>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</si>
  <si>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</si>
  <si>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</si>
  <si>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</si>
  <si>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</si>
  <si>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</si>
  <si>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</si>
  <si>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</si>
  <si>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</si>
  <si>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</si>
  <si>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</si>
  <si>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</si>
  <si>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</si>
  <si>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</si>
  <si>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</si>
  <si>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</si>
  <si>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</si>
  <si>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</si>
  <si>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</si>
  <si>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</si>
  <si>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</si>
  <si>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</si>
  <si>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</si>
  <si>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</si>
  <si>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</si>
  <si>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</si>
  <si>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</si>
  <si>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</si>
  <si>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</si>
  <si>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</si>
  <si>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</si>
  <si>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</si>
  <si>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</si>
  <si>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</si>
  <si>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</si>
  <si>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</si>
  <si>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</si>
  <si>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</si>
  <si>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</si>
  <si>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</si>
  <si>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</si>
  <si>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</si>
  <si>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</si>
  <si>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</si>
  <si>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</si>
  <si>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</si>
  <si>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</si>
  <si>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</si>
  <si>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</si>
  <si>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</si>
  <si>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</si>
  <si>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</si>
  <si>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</si>
  <si>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</si>
  <si>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</si>
  <si>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</si>
  <si>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</si>
  <si>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</si>
  <si>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</si>
  <si>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</si>
  <si>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</si>
  <si>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</si>
  <si>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</si>
  <si>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</si>
  <si>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</si>
  <si>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</si>
  <si>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</si>
  <si>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</si>
  <si>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</si>
  <si>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</si>
  <si>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</si>
  <si>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</si>
  <si>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</si>
  <si>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</si>
  <si>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</si>
  <si>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</si>
  <si>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</si>
  <si>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</si>
  <si>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</si>
  <si>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</si>
  <si>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</si>
  <si>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</si>
  <si>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</si>
  <si>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</si>
  <si>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</si>
  <si>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</si>
  <si>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</si>
  <si>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</si>
  <si>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</si>
  <si>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</si>
  <si>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</si>
  <si>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</si>
  <si>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</si>
  <si>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</si>
  <si>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</si>
  <si>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</si>
  <si>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</si>
  <si>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</si>
  <si>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</si>
  <si>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</si>
  <si>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</si>
  <si>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</si>
  <si>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</si>
  <si>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</si>
  <si>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</si>
  <si>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</si>
  <si>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</si>
  <si>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</si>
  <si>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</si>
  <si>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</si>
  <si>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</si>
  <si>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</si>
  <si>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</si>
  <si>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</si>
  <si>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</si>
  <si>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</si>
  <si>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</si>
  <si>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</si>
  <si>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</si>
  <si>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</si>
  <si>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</si>
  <si>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</si>
  <si>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</si>
  <si>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</si>
  <si>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</si>
  <si>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</si>
  <si>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</si>
  <si>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</si>
  <si>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</si>
  <si>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</si>
  <si>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</si>
  <si>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</si>
  <si>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</si>
  <si>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</si>
  <si>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</si>
  <si>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</si>
  <si>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</si>
  <si>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</si>
  <si>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</si>
  <si>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</si>
  <si>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</si>
  <si>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</si>
  <si>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</si>
  <si>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</si>
  <si>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</si>
  <si>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</si>
  <si>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</si>
  <si>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</si>
  <si>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</si>
  <si>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</si>
  <si>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</si>
  <si>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</si>
  <si>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</si>
  <si>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</si>
  <si>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</si>
  <si>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</si>
  <si>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</si>
  <si>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</si>
  <si>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</si>
  <si>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</si>
  <si>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</si>
  <si>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</si>
  <si>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</si>
  <si>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</si>
  <si>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</si>
  <si>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</si>
  <si>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</si>
  <si>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</si>
  <si>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</si>
  <si>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</si>
  <si>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</si>
  <si>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</si>
  <si>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</si>
  <si>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</si>
  <si>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</si>
  <si>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</si>
  <si>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</si>
  <si>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</si>
  <si>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</si>
  <si>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</si>
  <si>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</si>
  <si>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</si>
  <si>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</si>
  <si>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</si>
  <si>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</si>
  <si>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</si>
  <si>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</si>
  <si>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</si>
  <si>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</si>
  <si>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</si>
  <si>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</si>
  <si>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</si>
  <si>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</si>
  <si>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</si>
  <si>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</si>
  <si>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</si>
  <si>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</si>
  <si>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</si>
  <si>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</si>
  <si>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</si>
  <si>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</si>
  <si>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</si>
  <si>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</si>
  <si>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</si>
  <si>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</si>
  <si>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</si>
  <si>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</si>
  <si>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</si>
  <si>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</si>
  <si>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</si>
  <si>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</si>
  <si>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</si>
  <si>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</si>
  <si>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</si>
  <si>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</si>
  <si>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</si>
  <si>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</si>
  <si>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</si>
  <si>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</si>
  <si>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</si>
  <si>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</si>
  <si>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</si>
  <si>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</si>
  <si>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</si>
  <si>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</si>
  <si>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</si>
  <si>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</si>
  <si>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</si>
  <si>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</si>
  <si>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</si>
  <si>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</si>
  <si>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</si>
  <si>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</si>
  <si>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</si>
  <si>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</si>
  <si>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</si>
  <si>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</si>
  <si>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</si>
  <si>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</si>
  <si>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</si>
  <si>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</si>
  <si>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</si>
  <si>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</si>
  <si>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</si>
  <si>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</si>
  <si>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</si>
  <si>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</si>
  <si>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</si>
  <si>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</si>
  <si>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</si>
  <si>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</si>
  <si>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</si>
  <si>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</si>
  <si>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</si>
  <si>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</si>
  <si>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</si>
  <si>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</si>
  <si>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</si>
  <si>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</si>
  <si>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</si>
  <si>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</si>
  <si>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</si>
  <si>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</si>
  <si>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</si>
  <si>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</si>
  <si>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</si>
  <si>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</si>
  <si>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</si>
  <si>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</si>
  <si>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</si>
  <si>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</si>
  <si>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</si>
  <si>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</si>
  <si>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</si>
  <si>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</si>
  <si>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</si>
  <si>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</si>
  <si>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</si>
  <si>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</si>
  <si>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</si>
  <si>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</si>
  <si>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</si>
  <si>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</si>
  <si>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</si>
  <si>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</si>
  <si>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</si>
  <si>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</si>
  <si>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</si>
  <si>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</si>
  <si>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</si>
  <si>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</si>
  <si>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</si>
  <si>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</si>
  <si>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</si>
  <si>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</si>
  <si>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</si>
  <si>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</si>
  <si>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</si>
  <si>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</si>
  <si>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</si>
  <si>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</si>
  <si>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</si>
  <si>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</si>
  <si>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</si>
  <si>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</si>
  <si>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</si>
  <si>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</si>
  <si>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</si>
  <si>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</si>
  <si>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</si>
  <si>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</si>
  <si>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</si>
  <si>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</si>
  <si>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</si>
  <si>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</si>
  <si>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</si>
  <si>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</si>
  <si>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</si>
  <si>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</si>
  <si>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</si>
  <si>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</si>
  <si>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</si>
  <si>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</si>
  <si>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</si>
  <si>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</si>
  <si>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</si>
  <si>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</si>
  <si>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</si>
  <si>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</si>
  <si>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</si>
  <si>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</si>
  <si>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</si>
  <si>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</si>
  <si>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</si>
  <si>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</si>
  <si>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</si>
  <si>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</si>
  <si>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</si>
  <si>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</si>
  <si>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</si>
  <si>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</si>
  <si>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</si>
  <si>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</si>
  <si>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</si>
  <si>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</si>
  <si>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</si>
  <si>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</si>
  <si>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</si>
  <si>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</si>
  <si>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</si>
  <si>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</si>
  <si>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</si>
  <si>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</si>
  <si>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</si>
  <si>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</si>
  <si>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</si>
  <si>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</si>
  <si>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</si>
  <si>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</si>
  <si>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</si>
  <si>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</si>
  <si>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</si>
  <si>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</si>
  <si>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</si>
  <si>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</si>
  <si>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</si>
  <si>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</si>
  <si>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</si>
  <si>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</si>
  <si>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</si>
  <si>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</si>
  <si>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</si>
  <si>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</si>
  <si>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</si>
  <si>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</si>
  <si>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</si>
  <si>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</si>
  <si>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</si>
  <si>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</si>
  <si>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</si>
  <si>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</si>
  <si>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</si>
  <si>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</si>
  <si>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</si>
  <si>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</si>
  <si>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</si>
  <si>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</si>
  <si>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</si>
  <si>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</si>
  <si>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</si>
  <si>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</si>
  <si>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</si>
  <si>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</si>
  <si>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</si>
  <si>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</si>
  <si>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</si>
  <si>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</si>
  <si>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</si>
  <si>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</si>
  <si>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</si>
  <si>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</si>
  <si>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</si>
  <si>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</si>
  <si>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</si>
  <si>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</si>
  <si>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</si>
  <si>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</si>
  <si>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</si>
  <si>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</si>
  <si>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</si>
  <si>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</si>
  <si>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</si>
  <si>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</si>
  <si>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</si>
  <si>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</si>
  <si>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</si>
  <si>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</si>
  <si>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</si>
  <si>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</si>
  <si>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</si>
  <si>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</si>
  <si>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</si>
  <si>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</si>
  <si>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</si>
  <si>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</si>
  <si>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</si>
  <si>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</si>
  <si>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</si>
  <si>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</si>
  <si>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</si>
  <si>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</si>
  <si>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</si>
  <si>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</si>
  <si>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</si>
  <si>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</si>
  <si>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</si>
  <si>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</si>
  <si>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</si>
  <si>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</si>
  <si>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</si>
  <si>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</si>
  <si>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</si>
  <si>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</si>
  <si>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</si>
  <si>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</si>
  <si>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</si>
  <si>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</si>
  <si>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</si>
  <si>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</si>
  <si>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</si>
  <si>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</si>
  <si>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</si>
  <si>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</si>
  <si>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</si>
  <si>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</si>
  <si>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</si>
  <si>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</si>
  <si>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</si>
  <si>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</si>
  <si>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</si>
  <si>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</si>
  <si>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</si>
  <si>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</si>
  <si>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</si>
  <si>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</si>
  <si>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</si>
  <si>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</si>
  <si>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</si>
  <si>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</si>
  <si>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</si>
  <si>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</si>
  <si>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</si>
  <si>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</si>
  <si>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</si>
  <si>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</si>
  <si>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</si>
  <si>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</si>
  <si>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</si>
  <si>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</si>
  <si>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</si>
  <si>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</si>
  <si>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</si>
  <si>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</si>
  <si>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</si>
  <si>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</si>
  <si>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</si>
  <si>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</si>
  <si>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</si>
  <si>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</si>
  <si>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</si>
  <si>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</si>
  <si>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</si>
  <si>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</si>
  <si>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</si>
  <si>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</si>
  <si>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</si>
  <si>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</si>
  <si>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</si>
  <si>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</si>
  <si>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</si>
  <si>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</si>
  <si>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</si>
  <si>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</si>
  <si>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</si>
  <si>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</si>
  <si>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</si>
  <si>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</si>
  <si>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</si>
  <si>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</si>
  <si>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</si>
  <si>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</si>
  <si>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</si>
  <si>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</si>
  <si>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</si>
  <si>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</si>
  <si>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</si>
  <si>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</si>
  <si>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</si>
  <si>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</si>
  <si>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</si>
  <si>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</si>
  <si>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</si>
  <si>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</si>
  <si>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</si>
  <si>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</si>
  <si>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</si>
  <si>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</si>
  <si>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</si>
  <si>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</si>
  <si>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</si>
  <si>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</si>
  <si>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</si>
  <si>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</si>
  <si>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</si>
  <si>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</si>
  <si>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</si>
  <si>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</si>
  <si>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</si>
  <si>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</si>
  <si>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</si>
  <si>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</si>
  <si>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</si>
  <si>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</si>
  <si>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</si>
  <si>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</si>
  <si>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</si>
  <si>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</si>
  <si>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</si>
  <si>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</si>
  <si>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</si>
  <si>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</si>
  <si>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</si>
  <si>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</si>
  <si>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</si>
  <si>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</si>
  <si>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</si>
  <si>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</si>
  <si>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</si>
  <si>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</si>
  <si>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</si>
  <si>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</si>
  <si>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</si>
  <si>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</si>
  <si>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</si>
  <si>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</si>
  <si>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</si>
  <si>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</si>
  <si>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</si>
  <si>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</si>
  <si>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</si>
  <si>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</si>
  <si>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</si>
  <si>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</si>
  <si>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</si>
  <si>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</si>
  <si>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</si>
  <si>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</si>
  <si>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</si>
  <si>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</si>
  <si>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</si>
  <si>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</si>
  <si>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</si>
  <si>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</si>
  <si>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</si>
  <si>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</si>
  <si>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</si>
  <si>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</si>
  <si>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</si>
  <si>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</si>
  <si>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</si>
  <si>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</si>
  <si>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</si>
  <si>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</si>
  <si>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</si>
  <si>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</si>
  <si>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</si>
  <si>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</si>
  <si>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</si>
  <si>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</si>
  <si>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</si>
  <si>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</si>
  <si>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</si>
  <si>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</si>
  <si>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</si>
  <si>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</si>
  <si>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</si>
  <si>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</si>
  <si>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</si>
  <si>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</si>
  <si>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</si>
  <si>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</si>
  <si>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</si>
  <si>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</si>
  <si>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</si>
  <si>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</si>
  <si>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</si>
  <si>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</si>
  <si>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</si>
  <si>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</si>
  <si>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</si>
  <si>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</si>
  <si>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</si>
  <si>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</si>
  <si>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</si>
  <si>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</si>
  <si>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</si>
  <si>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</si>
  <si>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</si>
  <si>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</si>
  <si>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</si>
  <si>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</si>
  <si>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</si>
  <si>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</si>
  <si>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</si>
  <si>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</si>
  <si>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</si>
  <si>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</si>
  <si>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</si>
  <si>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</si>
  <si>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</si>
  <si>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</si>
  <si>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</si>
  <si>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</si>
  <si>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</si>
  <si>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</si>
  <si>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</si>
  <si>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</si>
  <si>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</si>
  <si>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</si>
  <si>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</si>
  <si>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</si>
  <si>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</si>
  <si>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</si>
  <si>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</si>
  <si>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</si>
  <si>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</si>
  <si>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</si>
  <si>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</si>
  <si>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</si>
  <si>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</si>
  <si>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</si>
  <si>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</si>
  <si>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</si>
  <si>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</si>
  <si>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</si>
  <si>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</si>
  <si>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</si>
  <si>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</si>
  <si>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</si>
  <si>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</si>
  <si>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</si>
  <si>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</si>
  <si>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</si>
  <si>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</si>
  <si>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</si>
  <si>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</si>
  <si>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</si>
  <si>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</si>
  <si>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</si>
  <si>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</si>
  <si>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</si>
  <si>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</si>
  <si>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</si>
  <si>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</si>
  <si>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</si>
  <si>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</si>
  <si>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</si>
  <si>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</si>
  <si>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</si>
  <si>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</si>
  <si>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</si>
  <si>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</si>
  <si>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</si>
  <si>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</si>
  <si>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</si>
  <si>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</si>
  <si>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</si>
  <si>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</si>
  <si>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</si>
  <si>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</si>
  <si>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</si>
  <si>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</si>
  <si>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</si>
  <si>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</si>
  <si>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</si>
  <si>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</si>
  <si>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</si>
  <si>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</si>
  <si>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</si>
  <si>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</si>
  <si>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</si>
  <si>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</si>
  <si>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</si>
  <si>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</si>
  <si>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</si>
  <si>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</si>
  <si>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</si>
  <si>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</si>
  <si>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</si>
  <si>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</si>
  <si>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</si>
  <si>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</si>
  <si>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</si>
  <si>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</si>
  <si>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</si>
  <si>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</si>
  <si>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</si>
  <si>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</si>
  <si>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</si>
  <si>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</si>
  <si>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</si>
  <si>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</si>
  <si>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</si>
  <si>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</si>
  <si>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</si>
  <si>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</si>
  <si>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</si>
  <si>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</si>
  <si>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</si>
  <si>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</si>
  <si>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</si>
  <si>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</si>
  <si>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</si>
  <si>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</si>
  <si>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</si>
  <si>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</si>
  <si>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</si>
  <si>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</si>
  <si>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</si>
  <si>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</si>
  <si>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</si>
  <si>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</si>
  <si>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</si>
  <si>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</si>
  <si>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</si>
  <si>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</si>
  <si>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</si>
  <si>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</si>
  <si>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</si>
  <si>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</si>
  <si>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</si>
  <si>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</si>
  <si>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</si>
  <si>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</si>
  <si>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</si>
  <si>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</si>
  <si>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</si>
  <si>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</si>
  <si>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</si>
  <si>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</si>
  <si>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</si>
  <si>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</si>
  <si>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</si>
  <si>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</si>
  <si>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</si>
  <si>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</si>
  <si>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</si>
  <si>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</si>
  <si>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</si>
  <si>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</si>
  <si>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</si>
  <si>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</si>
  <si>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</si>
  <si>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</si>
  <si>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</si>
  <si>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</si>
  <si>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</si>
  <si>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</si>
  <si>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</si>
  <si>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</si>
  <si>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</si>
  <si>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</si>
  <si>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</si>
  <si>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</si>
  <si>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</si>
  <si>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</si>
  <si>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</si>
  <si>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</si>
  <si>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</si>
  <si>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</si>
  <si>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</si>
  <si>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</si>
  <si>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</si>
  <si>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</si>
  <si>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</si>
  <si>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</si>
  <si>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</si>
  <si>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</si>
  <si>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</si>
  <si>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</si>
  <si>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</si>
  <si>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</si>
  <si>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</si>
  <si>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</si>
  <si>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</si>
  <si>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</si>
  <si>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</si>
  <si>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</si>
  <si>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</si>
  <si>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</si>
  <si>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</si>
  <si>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</si>
  <si>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</si>
  <si>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</si>
  <si>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</si>
  <si>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</si>
  <si>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</si>
  <si>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</si>
  <si>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</si>
  <si>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</si>
  <si>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</si>
  <si>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</si>
  <si>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</si>
  <si>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</si>
  <si>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</si>
  <si>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</si>
  <si>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</si>
  <si>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</si>
  <si>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</si>
  <si>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</si>
  <si>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</si>
  <si>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</si>
  <si>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</si>
  <si>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</si>
  <si>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</si>
  <si>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</si>
  <si>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</si>
  <si>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</si>
  <si>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</si>
  <si>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</si>
  <si>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</si>
  <si>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</si>
  <si>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</si>
  <si>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</si>
  <si>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</si>
  <si>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</si>
  <si>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</si>
  <si>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</si>
  <si>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</si>
  <si>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</si>
  <si>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</si>
  <si>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</si>
  <si>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</si>
  <si>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</si>
  <si>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</si>
  <si>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</si>
  <si>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</si>
  <si>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</si>
  <si>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</si>
  <si>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</si>
  <si>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</si>
  <si>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</si>
  <si>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</si>
  <si>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</si>
  <si>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</si>
  <si>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</si>
  <si>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</si>
  <si>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</si>
  <si>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</si>
  <si>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</si>
  <si>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</si>
  <si>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</si>
  <si>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</si>
  <si>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</si>
  <si>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</si>
  <si>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</si>
  <si>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</si>
  <si>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</si>
  <si>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</si>
  <si>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</si>
  <si>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</si>
  <si>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</si>
  <si>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</si>
  <si>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</si>
  <si>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</si>
  <si>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</si>
  <si>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</si>
  <si>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</si>
  <si>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</si>
  <si>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</si>
  <si>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</si>
  <si>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</si>
  <si>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</si>
  <si>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</si>
  <si>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</si>
  <si>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</si>
  <si>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</si>
  <si>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</si>
  <si>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</si>
  <si>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</si>
  <si>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</si>
  <si>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</si>
  <si>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</si>
  <si>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</si>
  <si>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</si>
  <si>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</si>
  <si>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</si>
  <si>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</si>
  <si>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</si>
  <si>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</si>
  <si>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</si>
  <si>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</si>
  <si>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</si>
  <si>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</si>
  <si>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</si>
  <si>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</si>
  <si>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</si>
  <si>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</si>
  <si>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</si>
  <si>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</si>
  <si>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</si>
  <si>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</si>
  <si>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</si>
  <si>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</si>
  <si>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</si>
  <si>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</si>
  <si>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</si>
  <si>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</si>
  <si>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</si>
  <si>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</si>
  <si>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</si>
  <si>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</si>
  <si>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</si>
  <si>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</si>
  <si>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</si>
  <si>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</si>
  <si>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</si>
  <si>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</si>
  <si>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</si>
  <si>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</si>
  <si>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</si>
  <si>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</si>
  <si>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</si>
  <si>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</si>
  <si>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</si>
  <si>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</si>
  <si>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</si>
  <si>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</si>
  <si>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</si>
  <si>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</si>
  <si>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</si>
  <si>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</si>
  <si>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</si>
  <si>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</si>
  <si>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</si>
  <si>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</si>
  <si>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</si>
  <si>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</si>
  <si>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</si>
  <si>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</si>
  <si>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</si>
  <si>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</si>
  <si>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</si>
  <si>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</si>
  <si>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</si>
  <si>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</si>
  <si>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</si>
  <si>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</si>
  <si>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</si>
  <si>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</si>
  <si>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</si>
  <si>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</si>
  <si>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</si>
  <si>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</si>
  <si>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</si>
  <si>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</si>
  <si>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</si>
  <si>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</si>
  <si>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</si>
  <si>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</si>
  <si>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</si>
  <si>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</si>
  <si>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</si>
  <si>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</si>
  <si>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</si>
  <si>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</si>
  <si>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</si>
  <si>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</si>
  <si>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</si>
  <si>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</si>
  <si>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</si>
  <si>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</si>
  <si>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</si>
  <si>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</si>
  <si>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</si>
  <si>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</si>
  <si>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</si>
  <si>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</si>
  <si>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</si>
  <si>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</si>
  <si>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</si>
  <si>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</si>
  <si>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</si>
  <si>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</si>
  <si>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</si>
  <si>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</si>
  <si>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</si>
  <si>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</si>
  <si>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</si>
  <si>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</si>
  <si>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</si>
  <si>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</si>
  <si>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</si>
  <si>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</si>
  <si>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</si>
  <si>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</si>
  <si>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</si>
  <si>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</si>
  <si>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</si>
  <si>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</si>
  <si>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</si>
  <si>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</si>
  <si>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</si>
  <si>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</si>
  <si>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</si>
  <si>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</si>
  <si>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</si>
  <si>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</si>
  <si>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</si>
  <si>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</si>
  <si>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</si>
  <si>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</si>
  <si>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</si>
  <si>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</si>
  <si>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</si>
  <si>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</si>
  <si>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</si>
  <si>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</si>
  <si>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</si>
  <si>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</si>
  <si>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</si>
  <si>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</si>
  <si>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</si>
  <si>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</si>
  <si>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</si>
  <si>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</si>
  <si>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</si>
  <si>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</si>
  <si>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</si>
  <si>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</si>
  <si>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</si>
  <si>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</si>
  <si>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</si>
  <si>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</si>
  <si>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</si>
  <si>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</si>
  <si>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</si>
  <si>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</si>
  <si>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</si>
  <si>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</si>
  <si>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</si>
  <si>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</si>
  <si>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</si>
  <si>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</si>
  <si>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</si>
  <si>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</si>
  <si>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</si>
  <si>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</si>
  <si>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</si>
  <si>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</si>
  <si>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</si>
  <si>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</si>
  <si>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</si>
  <si>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</si>
  <si>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</si>
  <si>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</si>
  <si>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</si>
  <si>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</si>
  <si>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</si>
  <si>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</si>
  <si>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</si>
  <si>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</si>
  <si>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</si>
  <si>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</si>
  <si>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</si>
  <si>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</si>
  <si>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</si>
  <si>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</si>
  <si>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</si>
  <si>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</si>
  <si>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 xml:space="preserve">20 Min/ traffic jam, team on the way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</si>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</sst>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316.70320393518341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45979.65162986111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45979.65162986111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45979.65162986111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45979.65162986111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45979.65162986111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45979.65162986111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45979.65162986111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45979.65162986111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45979.65162986111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45979.65162986111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45979.65162986111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45979.65162986111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45979.65162986111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45979.65162986111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45979.65162986111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45979.65162986111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45979.65162986111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45979.65162986111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45979.65162986111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45979.65162986111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45979.65162986111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45979.65162986111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45979.65162986111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45979.65162986111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45979.65162986111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45979.65162986111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45979.65162986111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45979.65162986111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45979.65162986111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45979.65162986111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45979.65162986111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45979.65162986111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45979.65162986111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45979.65162986111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45979.65162986111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45979.65162986111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45979.65162986111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45979.65162986111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45979.65162986111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45979.65162986111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45979.65162986111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45979.65162986111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45979.65162986111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45979.65162986111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45979.65162986111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45979.65162986111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45979.65162986111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45979.65162986111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45979.65162986111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45979.65162986111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45979.65162986111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45979.65162986111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45979.65162986111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45979.65162986111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45979.65162986111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45979.65162986111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45979.65162986111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45979.65162986111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45979.65162986111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45979.65162986111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45979.65162986111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45979.65162986111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45979.65162986111</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154.65179189814808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5.7173842593329027E-2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40" t="str">
        <f>IFERROR(VLOOKUP(D5,DB!A:K,11,0),"")</f>
        <v/>
      </c>
      <c r="C5" s="18"/>
      <c r="D5" s="18"/>
      <c r="E5" s="102"/>
      <c r="F5" s="103"/>
      <c r="G5" s="104">
        <f t="shared" ref="G5:G6" ca="1" si="1">IFERROR(NOW()-F5,"-")</f>
        <v>45979.65162986111</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t="shared" ca="1" si="1"/>
        <v>45979.65162986111</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45979.65162986111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45979.65162986111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45979.65162986111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45979.65162986111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45979.65162986111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45979.65162986111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45979.65162986111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45979.65162986111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45979.65162986111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45979.65162986111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45979.65162986111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45979.65162986111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45979.65162986111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45979.65162986111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45979.65162986111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45979.65162986111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45979.65162986111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45979.65162986111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45979.65162986111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45979.65162986111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45979.65162986111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45979.65162986111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45979.65162986111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45979.65162986111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45979.65162986111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45979.65162986111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45979.65162986111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45979.65162986111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45979.65162986111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45979.65162986111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45979.65162986111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45979.65162986111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45979.65162986111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45979.65162986111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45979.65162986111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45979.65162986111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45979.65162986111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45979.65162986111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45979.65162986111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45979.65162986111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45979.65162986111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45979.65162986111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45979.65162986111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45979.65162986111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45979.65162986111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45979.65162986111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45979.65162986111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45979.65162986111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45979.65162986111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45979.65162986111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45979.65162986111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45979.65162986111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45979.65162986111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45979.65162986111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45979.65162986111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45979.65162986111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45979.65162986111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45979.65162986111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45979.65162986111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45979.65162986111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45979.65162986111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45979.65162986111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45979.65162986111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45979.65162986111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45979.65162986111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45979.65162986111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45979.65162986111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45979.65162986111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45979.65162986111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45979.65162986111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45979.65162986111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45979.65162986111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45979.65162986111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45979.65162986111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45979.65162986111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45979.65162986111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45979.65162986111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45979.65162986111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45979.65162986111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45979.65162986111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45979.65162986111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45979.65162986111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45979.65162986111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45979.65162986111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45979.65162986111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45979.65162986111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45979.65162986111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45979.65162986111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45979.65162986111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45979.65162986111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45979.65162986111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45979.65162986111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45979.65162986111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45979.65162986111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45979.65162986111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45979.65162986111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45979.65162986111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45979.65162986111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45979.65162986111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45979.65162986111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45979.65162986111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45979.65162986111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45979.65162986111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45979.65162986111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45979.65162986111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45979.65162986111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45979.65162986111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45979.65162986111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45979.65162986111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45979.65162986111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45979.65162986111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45979.65162986111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45979.65162986111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45979.65162986111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45979.65162986111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45979.65162986111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45979.65162986111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45979.65162986111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45979.65162986111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45979.65162986111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45979.65162986111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45979.65162986111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45979.65162986111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45979.65162986111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45979.65162986111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45979.65162986111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45979.65162986111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45979.65162986111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45979.65162986111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45979.65162986111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45979.65162986111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45979.65162986111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45979.65162986111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45979.65162986111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45979.65162986111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45979.65162986111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45979.65162986111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45979.65162986111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45979.65162986111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45979.65162986111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45979.65162986111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45979.65162986111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45979.65162986111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45979.65162986111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45979.65162986111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45979.65162986111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45979.65162986111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45979.65162986111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45979.65162986111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45979.65162986111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45979.65162986111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45979.65162986111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45979.65162986111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45979.65162986111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45979.65162986111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45979.65162986111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45979.65162986111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45979.65162986111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45979.65162986111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45979.65162986111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45979.65162986111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45979.65162986111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45979.65162986111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45979.65162986111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45979.65162986111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45979.65162986111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45979.65162986111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45979.65162986111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45979.65162986111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45979.65162986111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45979.65162986111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45979.65162986111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45979.65162986111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45979.65162986111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45979.65162986111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45979.65162986111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45979.65162986111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45979.65162986111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45979.65162986111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45979.65162986111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45979.65162986111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45979.65162986111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45979.65162986111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45979.65162986111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45979.65162986111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45979.65162986111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45979.65162986111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45979.65162986111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45979.65162986111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45979.65162986111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45979.65162986111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45979.65162986111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45979.65162986111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45979.65162986111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45979.65162986111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45979.65162986111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45979.65162986111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45979.65162986111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45979.65162986111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45979.65162986111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45979.65162986111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45979.65162986111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45979.65162986111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45979.65162986111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45979.65162986111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45979.65162986111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45979.65162986111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45979.65162986111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45979.65162986111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45979.65162986111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45979.65162986111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45979.65162986111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45979.65162986111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45979.65162986111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45979.65162986111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45979.65162986111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45979.65162986111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45979.65162986111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45979.65162986111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45979.65162986111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45979.65162986111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45979.65162986111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45979.65162986111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45979.65162986111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45979.65162986111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45979.65162986111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45979.65162986111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45979.65162986111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45979.65162986111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45979.65162986111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45979.65162986111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45979.65162986111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45979.65162986111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45979.65162986111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45979.65162986111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45979.65162986111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45979.65162986111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45979.65162986111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45979.65162986111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45979.65162986111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45979.65162986111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45979.65162986111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45979.65162986111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45979.65162986111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45979.65162986111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45979.65162986111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45979.65162986111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45979.65162986111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45979.65162986111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45979.65162986111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45979.65162986111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45979.65162986111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45979.65162986111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45979.65162986111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45979.65162986111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45979.65162986111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45979.65162986111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45979.65162986111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45979.65162986111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45979.65162986111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45979.65162986111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45979.65162986111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45979.65162986111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45979.65162986111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45979.65162986111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45979.65162986111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45979.65162986111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45979.65162986111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45979.65162986111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45979.65162986111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45979.65162986111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45979.65162986111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45979.65162986111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45979.65162986111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45979.65162986111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45979.65162986111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45979.65162986111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45979.65162986111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45979.65162986111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45979.65162986111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45979.65162986111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45979.65162986111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45979.65162986111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45979.65162986111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45979.65162986111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45979.65162986111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45979.65162986111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45979.65162986111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45979.65162986111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45979.65162986111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45979.65162986111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45979.65162986111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45979.65162986111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45979.65162986111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45979.65162986111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45979.65162986111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45979.65162986111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45979.65162986111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45979.65162986111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45979.65162986111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45979.65162986111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45979.65162986111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45979.65162986111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45979.65162986111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45979.65162986111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45979.65162986111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45979.65162986111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45979.65162986111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45979.65162986111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45979.65162986111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45979.65162986111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45979.65162986111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45979.65162986111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45979.65162986111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45979.65162986111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45979.65162986111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45979.65162986111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45979.65162986111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45979.65162986111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45979.65162986111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45979.65162986111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45979.65162986111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45979.65162986111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45979.65162986111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45979.65162986111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45979.65162986111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45979.65162986111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45979.65162986111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45979.65162986111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45979.65162986111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45979.65162986111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45979.65162986111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45979.65162986111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45979.65162986111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45979.65162986111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45979.65162986111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45979.65162986111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45979.65162986111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45979.65162986111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45979.65162986111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45979.65162986111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45979.65162986111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45979.65162986111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45979.65162986111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45979.65162986111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45979.65162986111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45979.65162986111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45979.65162986111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45979.65162986111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45979.65162986111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45979.65162986111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45979.65162986111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45979.65162986111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45979.65162986111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45979.65162986111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45979.65162986111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45979.65162986111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45979.65162986111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45979.65162986111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45979.65162986111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45979.65162986111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45979.65162986111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45979.65162986111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45979.65162986111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45979.65162986111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45979.65162986111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45979.65162986111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45979.65162986111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45979.65162986111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45979.65162986111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45979.65162986111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45979.65162986111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45979.65162986111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45979.65162986111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45979.65162986111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45979.65162986111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45979.65162986111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45979.65162986111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45979.65162986111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45979.65162986111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45979.65162986111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45979.65162986111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45979.65162986111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45979.65162986111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45979.65162986111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45979.65162986111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45979.65162986111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45979.65162986111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45979.65162986111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45979.65162986111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45979.65162986111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45979.65162986111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45979.65162986111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45979.65162986111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45979.65162986111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45979.65162986111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45979.65162986111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45979.65162986111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45979.65162986111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45979.65162986111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45979.65162986111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45979.65162986111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45979.65162986111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45979.65162986111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45979.65162986111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45979.65162986111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45979.65162986111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45979.65162986111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45979.65162986111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45979.65162986111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45979.65162986111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45979.65162986111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45979.65162986111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45979.65162986111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45979.65162986111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45979.65162986111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45979.65162986111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45979.65162986111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45979.65162986111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45979.65162986111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45979.65162986111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45979.65162986111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45979.65162986111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45979.65162986111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45979.65162986111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45979.65162986111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45979.65162986111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45979.65162986111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45979.65162986111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45979.65162986111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45979.65162986111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45979.65162986111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45979.65162986111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45979.65162986111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45979.65162986111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45979.65162986111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45979.65162986111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45979.65162986111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45979.65162986111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45979.65162986111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45979.65162986111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45979.65162986111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45979.65162986111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45979.65162986111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45979.65162986111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45979.65162986111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45979.65162986111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45979.65162986111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45979.65162986111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45979.65162986111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45979.65162986111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45979.65162986111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45979.65162986111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45979.65162986111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45979.65162986111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45979.65162986111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45979.65162986111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45979.65162986111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45979.65162986111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45979.65162986111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45979.65162986111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45979.65162986111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45979.65162986111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45979.65162986111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45979.65162986111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45979.65162986111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45979.65162986111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45979.65162986111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45979.65162986111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45979.65162986111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45979.65162986111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45979.65162986111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45979.65162986111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45979.65162986111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45979.65162986111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45979.65162986111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45979.65162986111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45979.65162986111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45979.65162986111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45979.65162986111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45979.65162986111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45979.65162986111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45979.65162986111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45979.65162986111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45979.65162986111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45979.65162986111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45979.65162986111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45979.65162986111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45979.65162986111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45979.65162986111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45979.65162986111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45979.65162986111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45979.65162986111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45979.65162986111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45979.65162986111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45979.65162986111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45979.65162986111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45979.65162986111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45979.65162986111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45979.65162986111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45979.65162986111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45979.65162986111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45979.65162986111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45979.65162986111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45979.65162986111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45979.65162986111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45979.65162986111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45979.65162986111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45979.65162986111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45979.65162986111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45979.65162986111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45979.65162986111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45979.65162986111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45979.65162986111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45979.65162986111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45979.65162986111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45979.65162986111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45979.65162986111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45979.65162986111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45979.65162986111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45979.65162986111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45979.65162986111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45979.65162986111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45979.65162986111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45979.65162986111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45979.65162986111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45979.65162986111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45979.65162986111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45979.65162986111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45979.65162986111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45979.65162986111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45979.65162986111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45979.65162986111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45979.65162986111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45979.65162986111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45979.65162986111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45979.65162986111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45979.65162986111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45979.65162986111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45979.65162986111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45979.65162986111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45979.65162986111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45979.65162986111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45979.65162986111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45979.65162986111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45979.65162986111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45979.65162986111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45979.65162986111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45979.65162986111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45979.65162986111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45979.65162986111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45979.65162986111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45979.65162986111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45979.65162986111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45979.65162986111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45979.65162986111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45979.65162986111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45979.65162986111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45979.65162986111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45979.65162986111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45979.65162986111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45979.65162986111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45979.65162986111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45979.65162986111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45979.65162986111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45979.65162986111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45979.65162986111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45979.65162986111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45979.65162986111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45979.65162986111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45979.65162986111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45979.65162986111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45979.65162986111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45979.65162986111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45979.65162986111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45979.65162986111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45979.65162986111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45979.65162986111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45979.65162986111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45979.65162986111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45979.65162986111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45979.65162986111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45979.65162986111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45979.65162986111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45979.65162986111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45979.65162986111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45979.65162986111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45979.65162986111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45979.65162986111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45979.65162986111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45979.65162986111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45979.65162986111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45979.65162986111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45979.65162986111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45979.65162986111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45979.65162986111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45979.65162986111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45979.65162986111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45979.65162986111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45979.65162986111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45979.65162986111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45979.65162986111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45979.65162986111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45979.65162986111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45979.65162986111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45979.65162986111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45979.65162986111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45979.65162986111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45979.65162986111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45979.65162986111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45979.65162986111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45979.65162986111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45979.65162986111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45979.65162986111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45979.65162986111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45979.65162986111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45979.65162986111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45979.65162986111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45979.65162986111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45979.65162986111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45979.65162986111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45979.65162986111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45979.65162986111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45979.65162986111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45979.65162986111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45979.65162986111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45979.65162986111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45979.65162986111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45979.65162986111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45979.65162986111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45979.65162986111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45979.65162986111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45979.65162986111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45979.65162986111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45979.65162986111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45979.65162986111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45979.65162986111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45979.65162986111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45979.65162986111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45979.65162986111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45979.65162986111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45979.65162986111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45979.65162986111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45979.65162986111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45979.65162986111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45979.65162986111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45979.65162986111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45979.65162986111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45979.65162986111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45979.65162986111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45979.65162986111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45979.65162986111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45979.65162986111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45979.65162986111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45979.65162986111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45979.65162986111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45979.65162986111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45979.65162986111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45979.65162986111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45979.65162986111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45979.65162986111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45979.65162986111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45979.65162986111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45979.65162986111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45979.65162986111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45979.65162986111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45979.65162986111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45979.65162986111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45979.65162986111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45979.65162986111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45979.65162986111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45979.65162986111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45979.65162986111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45979.65162986111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45979.65162986111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45979.65162986111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45979.65162986111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45979.65162986111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45979.65162986111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45979.65162986111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45979.65162986111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45979.65162986111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45979.65162986111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45979.65162986111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45979.65162986111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45979.65162986111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45979.65162986111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45979.65162986111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45979.65162986111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45979.65162986111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45979.65162986111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45979.65162986111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45979.65162986111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45979.65162986111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45979.65162986111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45979.65162986111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45979.65162986111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45979.65162986111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45979.65162986111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45979.65162986111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45979.65162986111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45979.65162986111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45979.65162986111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45979.65162986111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45979.65162986111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45979.65162986111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45979.65162986111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45979.65162986111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45979.65162986111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45979.65162986111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45979.65162986111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45979.65162986111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45979.65162986111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45979.65162986111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45979.65162986111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45979.65162986111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45979.65162986111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45979.65162986111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45979.65162986111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45979.65162986111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45979.65162986111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45979.65162986111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45979.65162986111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45979.65162986111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45979.65162986111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45979.65162986111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45979.65162986111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45979.65162986111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45979.65162986111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45979.65162986111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45979.65162986111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45979.65162986111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45979.65162986111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45979.65162986111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45979.65162986111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45979.65162986111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45979.65162986111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45979.65162986111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45979.65162986111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45979.65162986111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45979.65162986111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45979.65162986111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45979.65162986111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45979.65162986111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45979.65162986111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45979.65162986111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45979.65162986111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45979.65162986111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45979.65162986111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45979.65162986111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45979.65162986111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45979.65162986111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45979.65162986111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45979.65162986111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45979.65162986111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45979.65162986111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45979.65162986111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45979.65162986111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45979.65162986111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45979.65162986111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45979.65162986111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45979.65162986111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45979.65162986111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45979.65162986111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45979.65162986111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45979.65162986111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45979.65162986111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45979.65162986111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45979.65162986111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45979.65162986111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45979.65162986111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45979.65162986111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45979.65162986111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45979.65162986111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45979.65162986111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45979.65162986111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45979.65162986111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45979.65162986111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45979.65162986111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45979.65162986111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45979.65162986111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45979.65162986111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45979.65162986111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45979.65162986111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45979.65162986111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45979.65162986111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45979.65162986111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45979.65162986111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45979.65162986111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45979.65162986111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45979.65162986111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45979.65162986111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45979.65162986111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45979.65162986111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45979.65162986111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45979.65162986111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45979.65162986111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45979.65162986111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45979.65162986111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45979.65162986111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45979.65162986111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45979.65162986111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45979.65162986111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45979.65162986111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45979.65162986111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45979.65162986111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45979.65162986111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45979.65162986111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45979.65162986111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45979.65162986111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45979.65162986111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45979.65162986111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45979.65162986111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45979.65162986111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45979.65162986111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45979.65162986111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45979.65162986111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45979.65162986111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45979.65162986111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45979.65162986111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45979.65162986111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45979.65162986111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45979.65162986111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45979.65162986111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45979.65162986111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45979.65162986111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45979.65162986111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45979.65162986111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45979.65162986111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45979.65162986111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45979.65162986111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45979.65162986111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45979.65162986111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45979.65162986111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45979.65162986111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45979.65162986111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45979.65162986111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45979.65162986111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45979.65162986111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45979.65162986111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45979.65162986111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45979.65162986111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45979.65162986111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45979.65162986111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45979.65162986111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45979.65162986111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45979.65162986111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45979.65162986111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45979.65162986111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45979.65162986111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45979.65162986111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45979.65162986111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45979.65162986111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45979.65162986111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45979.65162986111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45979.65162986111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45979.65162986111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45979.65162986111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45979.65162986111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45979.65162986111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45979.65162986111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45979.65162986111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45979.65162986111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45979.65162986111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45979.65162986111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45979.65162986111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45979.65162986111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45979.65162986111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45979.65162986111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45979.65162986111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45979.65162986111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45979.65162986111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45979.65162986111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45979.65162986111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45979.65162986111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45979.65162986111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45979.65162986111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45979.65162986111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45979.65162986111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45979.65162986111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45979.65162986111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45979.65162986111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45979.65162986111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45979.65162986111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45979.65162986111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45979.65162986111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45979.65162986111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45979.65162986111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45979.65162986111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45979.65162986111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45979.65162986111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45979.65162986111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45979.65162986111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45979.65162986111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45979.65162986111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45979.65162986111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45979.65162986111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45979.65162986111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45979.65162986111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45979.65162986111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45979.65162986111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45979.65162986111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45979.65162986111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45979.65162986111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45979.65162986111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45979.65162986111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45979.65162986111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45979.65162986111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45979.65162986111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45979.65162986111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45979.65162986111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45979.65162986111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45979.65162986111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45979.65162986111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45979.65162986111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45979.65162986111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45979.65162986111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45979.65162986111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45979.65162986111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45979.65162986111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45979.65162986111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45979.65162986111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45979.65162986111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45979.65162986111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45979.65162986111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45979.65162986111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45979.65162986111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45979.65162986111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45979.65162986111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45979.65162986111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45979.65162986111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45979.65162986111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45979.65162986111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45979.65162986111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45979.65162986111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45979.65162986111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45979.65162986111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45979.65162986111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45979.65162986111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45979.65162986111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45979.65162986111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45979.65162986111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45979.65162986111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45979.65162986111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45979.65162986111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45979.65162986111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45979.65162986111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45979.65162986111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45979.65162986111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45979.65162986111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45979.65162986111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45979.65162986111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45979.65162986111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45979.65162986111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45979.65162986111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45979.65162986111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45979.65162986111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45979.65162986111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45979.65162986111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45979.65162986111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45979.65162986111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45979.65162986111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45979.65162986111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45979.65162986111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45979.65162986111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45979.65162986111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45979.65162986111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45979.65162986111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45979.65162986111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45979.65162986111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45979.65162986111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45979.65162986111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45979.65162986111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45979.65162986111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45979.65162986111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45979.65162986111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45979.65162986111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45979.65162986111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45979.65162986111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45979.65162986111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45979.65162986111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45979.65162986111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45979.65162986111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45979.65162986111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45979.65162986111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45979.65162986111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45979.65162986111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45979.65162986111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45979.65162986111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45979.65162986111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45979.65162986111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45979.65162986111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45979.65162986111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45979.65162986111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45979.65162986111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45979.65162986111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45979.65162986111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45979.65162986111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45979.65162986111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45979.65162986111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45979.65162986111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45979.65162986111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45979.65162986111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45979.65162986111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45979.65162986111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45979.65162986111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45979.65162986111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45979.65162986111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45979.65162986111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45979.65162986111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45979.65162986111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45979.65162986111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45979.65162986111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45979.65162986111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45979.65162986111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45979.65162986111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45979.65162986111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45979.65162986111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45979.65162986111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45979.65162986111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45979.65162986111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45979.65162986111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45979.65162986111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45979.65162986111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45979.65162986111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45979.65162986111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45979.65162986111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45979.65162986111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45979.65162986111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45979.65162986111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45979.65162986111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45979.65162986111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45979.65162986111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45979.65162986111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45979.65162986111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45979.65162986111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45979.65162986111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45979.65162986111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45979.65162986111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45979.65162986111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45979.65162986111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45979.65162986111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45979.65162986111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45979.65162986111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45979.65162986111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45979.65162986111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45979.65162986111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45979.65162986111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45979.65162986111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45979.65162986111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45979.65162986111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45979.65162986111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45979.65162986111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45979.65162986111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45979.65162986111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45979.65162986111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45979.65162986111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45979.65162986111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45979.65162986111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45979.65162986111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45979.65162986111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45979.65162986111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45979.65162986111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45979.65162986111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45979.65162986111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45979.65162986111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45979.65162986111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45979.65162986111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45979.65162986111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45979.65162986111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45979.65162986111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45979.65162986111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45979.65162986111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45979.65162986111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45979.65162986111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45979.65162986111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45979.65162986111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45979.65162986111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45979.65162986111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45979.65162986111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45979.65162986111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45979.65162986111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45979.65162986111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45979.65162986111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45979.65162986111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45979.65162986111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45979.65162986111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45979.65162986111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45979.65162986111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45979.65162986111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45979.65162986111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45979.65162986111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45979.65162986111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45979.65162986111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45979.65162986111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45979.65162986111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45979.65162986111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45979.65162986111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45979.65162986111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45979.65162986111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45979.65162986111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45979.65162986111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45979.65162986111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45979.65162986111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45979.65162986111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45979.65162986111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45979.65162986111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45979.65162986111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45979.65162986111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45979.65162986111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45979.65162986111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45979.65162986111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45979.65162986111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45979.65162986111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45979.65162986111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45979.65162986111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45979.65162986111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45979.65162986111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45979.65162986111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45979.65162986111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45979.65162986111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45979.65162986111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45979.65162986111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45979.65162986111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45979.65162986111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45979.65162986111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45979.65162986111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45979.65162986111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45979.65162986111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45979.65162986111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45979.65162986111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45979.65162986111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45979.65162986111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45979.65162986111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45979.65162986111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45979.65162986111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45979.65162986111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45979.65162986111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45979.65162986111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45979.65162986111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45979.65162986111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45979.65162986111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45979.65162986111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45979.65162986111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45979.65162986111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45979.65162986111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45979.65162986111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45979.65162986111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45979.65162986111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45979.65162986111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45979.65162986111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45979.65162986111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45979.65162986111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45979.65162986111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45979.65162986111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45979.65162986111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45979.65162986111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45979.65162986111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45979.65162986111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45979.65162986111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45979.65162986111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45979.65162986111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45979.65162986111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45979.65162986111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45979.65162986111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45979.65162986111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45979.65162986111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45979.65162986111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276.17091226851335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45979.65162986111</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45979.65162986111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45979.65162986111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45979.65162986111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45979.65162986111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45979.65162986111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45979.65162986111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45979.65162986111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45979.65162986111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45979.65162986111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45979.65162986111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45979.65162986111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45979.65162986111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45979.65162986111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45979.65162986111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45979.65162986111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45979.65162986111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45979.65162986111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45979.65162986111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45979.65162986111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45979.65162986111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45979.65162986111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45979.65162986111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45979.65162986111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45979.65162986111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45979.65162986111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45979.65162986111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45979.65162986111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45979.65162986111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45979.65162986111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45979.65162986111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45979.65162986111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45979.65162986111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45979.65162986111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45979.65162986111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45979.65162986111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45979.65162986111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45979.65162986111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45979.65162986111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45979.65162986111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45979.65162986111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45979.65162986111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45979.65162986111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45979.65162986111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45979.65162986111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45979.65162986111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45979.65162986111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45979.65162986111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45979.65162986111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45979.65162986111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45979.65162986111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45979.65162986111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45979.65162986111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45979.65162986111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45979.65162986111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45979.65162986111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45979.65162986111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45979.65162986111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45979.65162986111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45979.65162986111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45979.65162986111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45979.65162986111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45979.65162986111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45979.65162986111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45979.65162986111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45979.65162986111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45979.65162986111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45979.65162986111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45979.65162986111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45979.65162986111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45979.65162986111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45979.65162986111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45979.65162986111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45979.65162986111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45979.65162986111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45979.65162986111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45979.65162986111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45979.65162986111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45979.65162986111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45979.65162986111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45979.65162986111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45979.65162986111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45979.65162986111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45979.65162986111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45979.65162986111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45979.65162986111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45979.65162986111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45979.65162986111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45979.65162986111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45979.65162986111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45979.65162986111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45979.65162986111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45979.65162986111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45979.65162986111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45979.65162986111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45979.65162986111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45979.65162986111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45979.65162986111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45979.65162986111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45979.65162986111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45979.65162986111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45979.65162986111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45979.65162986111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45979.65162986111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45979.65162986111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45979.65162986111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45979.65162986111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45979.65162986111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45979.65162986111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45979.65162986111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45979.65162986111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45979.65162986111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45979.65162986111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45979.65162986111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45979.65162986111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45979.65162986111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45979.65162986111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45979.65162986111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45979.65162986111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45979.65162986111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45979.65162986111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45979.65162986111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45979.65162986111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45979.65162986111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45979.65162986111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45979.65162986111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45979.65162986111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45979.65162986111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45979.65162986111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45979.65162986111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45979.65162986111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45979.65162986111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45979.65162986111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45979.65162986111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45979.65162986111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45979.65162986111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45979.65162986111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45979.65162986111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45979.65162986111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45979.65162986111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45979.65162986111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45979.65162986111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45979.65162986111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45979.65162986111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45979.65162986111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45979.65162986111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45979.65162986111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45979.65162986111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45979.65162986111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45979.65162986111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45979.65162986111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45979.65162986111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45979.65162986111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45979.65162986111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45979.65162986111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45979.65162986111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45979.65162986111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45979.65162986111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45979.65162986111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45979.65162986111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45979.65162986111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45979.65162986111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45979.65162986111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45979.65162986111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45979.65162986111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45979.65162986111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45979.65162986111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45979.65162986111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45979.65162986111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45979.65162986111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45979.65162986111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45979.65162986111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45979.65162986111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45979.65162986111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45979.65162986111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45979.65162986111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45979.65162986111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45979.65162986111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45979.65162986111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45979.65162986111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45979.65162986111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45979.65162986111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45979.65162986111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45979.65162986111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45979.65162986111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45979.65162986111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45979.65162986111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45979.65162986111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45979.65162986111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45979.65162986111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45979.65162986111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45979.65162986111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45979.65162986111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45979.65162986111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45979.65162986111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45979.65162986111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45979.65162986111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45979.65162986111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45979.65162986111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45979.65162986111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45979.65162986111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45979.65162986111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45979.65162986111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45979.65162986111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45979.65162986111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45979.65162986111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45979.65162986111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45979.65162986111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45979.65162986111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45979.65162986111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45979.65162986111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45979.65162986111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45979.65162986111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45979.65162986111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45979.65162986111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45979.65162986111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45979.65162986111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45979.65162986111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45979.65162986111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45979.65162986111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45979.65162986111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45979.65162986111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45979.65162986111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45979.65162986111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45979.65162986111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45979.65162986111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45979.65162986111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45979.65162986111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45979.65162986111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45979.65162986111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45979.65162986111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45979.65162986111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45979.65162986111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45979.65162986111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45979.65162986111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45979.65162986111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45979.65162986111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45979.65162986111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45979.65162986111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45979.65162986111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45979.65162986111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45979.65162986111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45979.65162986111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45979.65162986111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45979.65162986111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45979.65162986111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45979.65162986111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45979.65162986111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45979.65162986111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45979.65162986111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45979.65162986111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45979.65162986111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45979.65162986111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45979.65162986111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45979.65162986111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45979.65162986111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45979.65162986111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45979.65162986111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45979.65162986111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45979.65162986111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45979.65162986111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45979.65162986111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45979.65162986111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45979.65162986111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45979.65162986111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45979.65162986111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45979.65162986111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45979.65162986111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45979.65162986111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45979.65162986111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45979.65162986111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45979.65162986111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45979.65162986111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45979.65162986111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45979.65162986111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45979.65162986111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45979.65162986111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45979.65162986111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45979.65162986111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45979.65162986111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45979.65162986111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45979.65162986111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45979.65162986111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45979.65162986111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45979.65162986111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45979.65162986111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45979.65162986111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45979.65162986111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45979.65162986111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45979.65162986111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45979.65162986111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45979.65162986111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45979.65162986111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45979.65162986111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45979.65162986111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45979.65162986111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45979.65162986111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45979.65162986111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45979.65162986111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45979.65162986111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45979.65162986111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45979.65162986111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45979.65162986111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45979.65162986111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45979.65162986111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45979.65162986111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45979.65162986111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45979.65162986111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45979.65162986111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45979.65162986111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45979.65162986111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45979.65162986111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45979.65162986111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45979.65162986111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45979.65162986111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45979.65162986111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45979.65162986111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45979.65162986111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45979.65162986111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45979.65162986111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45979.65162986111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45979.65162986111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45979.65162986111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45979.65162986111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45979.65162986111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45979.65162986111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45979.65162986111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45979.65162986111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45979.65162986111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45979.65162986111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45979.65162986111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45979.65162986111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45979.65162986111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45979.65162986111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45979.65162986111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45979.65162986111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45979.65162986111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45979.65162986111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45979.65162986111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45979.65162986111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45979.65162986111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45979.65162986111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45979.65162986111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45979.65162986111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45979.65162986111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45979.65162986111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45979.65162986111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45979.65162986111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45979.65162986111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45979.65162986111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45979.65162986111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45979.65162986111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45979.65162986111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45979.65162986111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45979.65162986111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45979.65162986111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45979.65162986111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45979.65162986111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45979.65162986111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45979.65162986111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45979.65162986111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45979.65162986111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45979.65162986111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45979.65162986111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45979.65162986111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45979.65162986111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45979.65162986111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45979.65162986111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45979.65162986111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45979.65162986111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45979.65162986111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45979.65162986111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45979.65162986111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45979.65162986111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45979.65162986111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45979.65162986111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45979.65162986111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45979.65162986111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45979.65162986111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45979.65162986111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45979.65162986111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45979.65162986111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45979.65162986111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45979.65162986111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45979.65162986111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45979.65162986111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45979.65162986111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45979.65162986111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45979.65162986111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45979.65162986111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45979.65162986111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45979.65162986111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45979.65162986111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45979.65162986111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45979.65162986111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45979.65162986111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45979.65162986111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45979.65162986111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45979.65162986111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45979.65162986111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45979.65162986111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45979.65162986111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45979.65162986111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45979.65162986111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45979.65162986111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45979.65162986111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45979.65162986111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45979.65162986111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45979.65162986111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45979.65162986111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45979.65162986111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45979.65162986111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45979.65162986111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45979.65162986111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45979.65162986111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45979.65162986111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45979.65162986111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45979.65162986111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45979.65162986111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45979.65162986111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45979.65162986111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45979.65162986111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45979.65162986111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45979.65162986111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45979.65162986111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45979.65162986111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45979.65162986111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45979.65162986111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45979.65162986111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45979.65162986111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45979.65162986111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45979.65162986111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45979.65162986111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45979.65162986111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45979.65162986111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45979.65162986111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45979.65162986111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45979.65162986111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45979.65162986111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45979.65162986111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45979.65162986111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45979.65162986111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45979.65162986111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45979.65162986111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45979.65162986111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45979.65162986111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45979.65162986111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45979.65162986111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45979.65162986111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45979.65162986111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45979.65162986111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45979.65162986111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45979.65162986111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45979.65162986111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45979.65162986111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45979.65162986111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45979.65162986111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45979.65162986111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45979.65162986111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45979.65162986111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45979.65162986111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45979.65162986111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45979.65162986111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45979.65162986111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45979.65162986111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45979.65162986111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45979.65162986111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45979.65162986111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45979.65162986111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45979.65162986111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45979.65162986111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45979.65162986111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45979.65162986111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45979.65162986111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45979.65162986111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45979.65162986111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45979.65162986111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45979.65162986111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45979.65162986111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45979.65162986111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45979.65162986111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45979.65162986111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45979.65162986111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45979.65162986111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45979.65162986111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45979.65162986111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45979.65162986111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45979.65162986111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45979.65162986111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45979.65162986111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45979.65162986111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45979.65162986111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45979.65162986111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45979.65162986111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45979.65162986111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45979.65162986111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45979.65162986111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45979.65162986111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45979.65162986111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45979.65162986111</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87.81956967592123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53.462752546292904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30.990518749997136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2.1368266203717212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c r="E6" s="109"/>
      <c r="F6" s="109"/>
      <c r="G6" s="111">
        <f ca="1">IFERROR(NOW()-F6,"")</f>
        <v>45979.65162986111</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45979.65162986111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45979.65162986111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45979.65162986111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45979.65162986111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45979.65162986111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45979.65162986111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45979.65162986111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45979.65162986111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45979.65162986111</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45979.65162986111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45979.65162986111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45979.65162986111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45979.65162986111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45979.65162986111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45979.65162986111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45979.65162986111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45979.65162986111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45979.65162986111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45979.65162986111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45979.65162986111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45979.65162986111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45979.65162986111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45979.65162986111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45979.65162986111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45979.65162986111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45979.65162986111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45979.65162986111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45979.65162986111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45979.65162986111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45979.65162986111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45979.65162986111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45979.65162986111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45979.65162986111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45979.65162986111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45979.65162986111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45979.65162986111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45979.65162986111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45979.65162986111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45979.65162986111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45979.65162986111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45979.65162986111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45979.65162986111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45979.65162986111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45979.65162986111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45979.65162986111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45979.65162986111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45979.65162986111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45979.65162986111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45979.65162986111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45979.65162986111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45979.65162986111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45979.65162986111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45979.65162986111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45979.65162986111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45979.65162986111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45979.65162986111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45979.65162986111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45979.65162986111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45979.65162986111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45979.65162986111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45979.65162986111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45979.65162986111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45979.65162986111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45979.65162986111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45979.65162986111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45979.65162986111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45979.65162986111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45979.65162986111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45979.65162986111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45979.65162986111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45979.65162986111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45979.65162986111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45979.65162986111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45979.65162986111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45979.65162986111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45979.65162986111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45979.65162986111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45979.65162986111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45979.65162986111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45979.65162986111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45979.65162986111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45979.65162986111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45979.65162986111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45979.65162986111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45979.65162986111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45979.65162986111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45979.65162986111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45979.65162986111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45979.65162986111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45979.65162986111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45979.65162986111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45979.65162986111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45979.65162986111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45979.65162986111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45979.65162986111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45979.65162986111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45979.65162986111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45979.65162986111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45979.65162986111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45979.65162986111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45979.65162986111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45979.65162986111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45979.65162986111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45979.65162986111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45979.65162986111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45979.65162986111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45979.65162986111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45979.65162986111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45979.65162986111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45979.65162986111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45979.65162986111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45979.65162986111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45979.65162986111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45979.65162986111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45979.65162986111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45979.65162986111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45979.65162986111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45979.65162986111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45979.65162986111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45979.65162986111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45979.65162986111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45979.65162986111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45979.65162986111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45979.65162986111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45979.65162986111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45979.65162986111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45979.65162986111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45979.65162986111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45979.65162986111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45979.65162986111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45979.65162986111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45979.65162986111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45979.65162986111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45979.65162986111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45979.65162986111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45979.65162986111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45979.65162986111</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45979.65162986111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45979.65162986111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45979.65162986111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45979.65162986111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45979.65162986111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45979.65162986111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45979.65162986111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45979.65162986111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45979.65162986111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45979.65162986111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45979.65162986111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45979.65162986111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45979.65162986111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45979.65162986111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45979.65162986111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45979.65162986111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45979.65162986111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45979.65162986111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45979.65162986111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45979.65162986111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45979.65162986111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45979.65162986111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45979.65162986111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45979.65162986111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45979.65162986111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45979.65162986111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45979.65162986111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45979.65162986111</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36923</v>
      </c>
      <c r="E2" s="109" t="s">
        <v>39021</v>
      </c>
      <c r="F2" s="121">
        <v>45979.588356481479</v>
      </c>
      <c r="G2" s="104">
        <f t="shared" ref="G2:G44" ca="1" si="0">IFERROR(NOW()-F2,"-")</f>
        <v>6.3273379630118143E-2</v>
      </c>
      <c r="H2" s="121">
        <v>45979.588356481479</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35412</v>
      </c>
      <c r="E3" s="109" t="s">
        <v>39021</v>
      </c>
      <c r="F3" s="121">
        <v>45979.621689814812</v>
      </c>
      <c r="G3" s="104">
        <f t="shared" ca="1" si="0"/>
        <v>2.9940046297269873E-2</v>
      </c>
      <c r="H3" s="121">
        <v>45979.621689814812</v>
      </c>
      <c r="I3" s="119" t="str">
        <f>IFERROR(VLOOKUP(D3,DB!A:F,6,0),"")</f>
        <v>Generator-SG</v>
      </c>
      <c r="J3" s="119" t="str">
        <f>IFERROR(VLOOKUP(D3,DB!A:G,7,0),"")</f>
        <v>Dead</v>
      </c>
      <c r="K3" s="122" t="s">
        <v>39122</v>
      </c>
      <c r="L3" s="123" t="str">
        <f>IFERROR(VLOOKUP(D3,DB!A:I,9,0),"")</f>
        <v>Latis</v>
      </c>
    </row>
    <row r="4" spans="1:16382" ht="31.5" customHeight="1">
      <c r="A4" s="141" t="s">
        <v>39123</v>
      </c>
      <c r="B4" s="119" t="str">
        <f>IFERROR(VLOOKUP(D4,DB!A:K,11,0),"")</f>
        <v>R6</v>
      </c>
      <c r="C4" s="120">
        <v>1</v>
      </c>
      <c r="D4" s="119" t="s">
        <v>34529</v>
      </c>
      <c r="E4" s="109" t="s">
        <v>39021</v>
      </c>
      <c r="F4" s="121">
        <v>45979.624814814815</v>
      </c>
      <c r="G4" s="104">
        <f t="shared" ca="1" si="0"/>
        <v>2.681504629435949E-2</v>
      </c>
      <c r="H4" s="121">
        <v>45979.624814814815</v>
      </c>
      <c r="I4" s="119" t="str">
        <f>IFERROR(VLOOKUP(D4,DB!A:F,6,0),"")</f>
        <v>Generator-SG</v>
      </c>
      <c r="J4" s="119" t="str">
        <f>IFERROR(VLOOKUP(D4,DB!A:G,7,0),"")</f>
        <v>Dead</v>
      </c>
      <c r="K4" s="122" t="s">
        <v>39124</v>
      </c>
      <c r="L4" s="123" t="str">
        <f>IFERROR(VLOOKUP(D4,DB!A:I,9,0),"")</f>
        <v>Latis</v>
      </c>
    </row>
    <row r="5" spans="1:16382" ht="31.5" customHeight="1">
      <c r="A5" s="118"/>
      <c r="B5" s="119" t="str">
        <f>IFERROR(VLOOKUP(D5,DB!A:K,11,0),"")</f>
        <v/>
      </c>
      <c r="C5" s="120"/>
      <c r="D5" s="119"/>
      <c r="E5" s="109"/>
      <c r="F5" s="121"/>
      <c r="G5" s="104">
        <f t="shared" ca="1" si="0"/>
        <v>45979.65162986111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45979.65162986111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45979.65162986111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45979.65162986111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45979.65162986111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45979.65162986111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45979.65162986111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45979.65162986111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45979.65162986111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45979.65162986111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45979.65162986111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45979.65162986111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45979.65162986111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45979.65162986111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45979.65162986111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45979.65162986111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45979.65162986111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45979.65162986111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45979.65162986111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45979.65162986111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45979.65162986111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45979.65162986111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45979.65162986111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45979.65162986111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45979.65162986111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45979.65162986111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45979.65162986111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45979.65162986111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45979.65162986111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45979.65162986111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45979.65162986111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45979.65162986111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45979.65162986111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45979.65162986111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45979.65162986111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45979.65162986111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45979.65162986111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45979.65162986111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45979.65162986111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45979.65162986111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45979.65162986111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45979.65162986111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45979.65162986111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45979.65162986111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45979.65162986111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45979.65162986111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45979.65162986111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45979.65162986111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45979.65162986111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45979.65162986111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45979.65162986111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45979.65162986111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45979.65162986111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45979.65162986111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45979.65162986111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45979.65162986111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45979.65162986111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45979.65162986111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45979.65162986111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45979.65162986111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45979.65162986111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45979.65162986111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45979.65162986111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45979.65162986111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45979.65162986111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45979.65162986111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45979.65162986111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45979.65162986111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45979.65162986111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45979.65162986111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45979.65162986111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45979.65162986111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45979.65162986111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45979.65162986111</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