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36" documentId="120_S{2AC9BD13-BADA-5192-A53E-5A8FF88502F6}" xr6:coauthVersionLast="47" xr6:coauthVersionMax="47" xr10:uidLastSave="{A6024844-68D5-444A-B1FB-54623D33282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<sst xmlns="http://schemas.openxmlformats.org/spreadsheetml/2006/main" count="180302" uniqueCount="39135">
  <si>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</si>
  <si>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</si>
  <si>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</si>
  <si>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</si>
  <si>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</si>
  <si>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</si>
  <si>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</si>
  <si>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</si>
  <si>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</si>
  <si>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</si>
  <si>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</si>
  <si>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</si>
  <si>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</si>
  <si>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</si>
  <si>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</si>
  <si>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</si>
  <si>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</si>
  <si>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</si>
  <si>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</si>
  <si>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</si>
  <si>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</si>
  <si>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</si>
  <si>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</si>
  <si>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</si>
  <si>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</si>
  <si>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</si>
  <si>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</si>
  <si>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</si>
  <si>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</si>
  <si>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</si>
  <si>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</si>
  <si>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</si>
  <si>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</si>
  <si>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</si>
  <si>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</si>
  <si>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</si>
  <si>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</si>
  <si>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</si>
  <si>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</si>
  <si>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</si>
  <si>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</si>
  <si>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</si>
  <si>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</si>
  <si>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</si>
  <si>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</si>
  <si>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</si>
  <si>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</si>
  <si>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</si>
  <si>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</si>
  <si>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</si>
  <si>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</si>
  <si>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</si>
  <si>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</si>
  <si>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</si>
  <si>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</si>
  <si>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</si>
  <si>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</si>
  <si>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</si>
  <si>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</si>
  <si>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</si>
  <si>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</si>
  <si>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</si>
  <si>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</si>
  <si>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</si>
  <si>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</si>
  <si>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</si>
  <si>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</si>
  <si>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</si>
  <si>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</si>
  <si>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</si>
  <si>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</si>
  <si>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</si>
  <si>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</si>
  <si>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</si>
  <si>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</si>
  <si>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</si>
  <si>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</si>
  <si>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</si>
  <si>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</si>
  <si>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</si>
  <si>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</si>
  <si>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</si>
  <si>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</si>
  <si>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</si>
  <si>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</si>
  <si>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</si>
  <si>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</si>
  <si>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</si>
  <si>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</si>
  <si>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</si>
  <si>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</si>
  <si>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</si>
  <si>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</si>
  <si>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</si>
  <si>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</si>
  <si>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</si>
  <si>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</si>
  <si>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</si>
  <si>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</si>
  <si>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</si>
  <si>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</si>
  <si>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</si>
  <si>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</si>
  <si>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</si>
  <si>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</si>
  <si>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</si>
  <si>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</si>
  <si>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</si>
  <si>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</si>
  <si>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</si>
  <si>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</si>
  <si>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</si>
  <si>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</si>
  <si>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</si>
  <si>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</si>
  <si>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</si>
  <si>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</si>
  <si>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</si>
  <si>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</si>
  <si>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</si>
  <si>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</si>
  <si>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</si>
  <si>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</si>
  <si>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</si>
  <si>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</si>
  <si>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</si>
  <si>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</si>
  <si>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</si>
  <si>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</si>
  <si>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</si>
  <si>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</si>
  <si>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</si>
  <si>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</si>
  <si>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</si>
  <si>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</si>
  <si>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</si>
  <si>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</si>
  <si>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</si>
  <si>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</si>
  <si>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</si>
  <si>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</si>
  <si>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</si>
  <si>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</si>
  <si>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</si>
  <si>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</si>
  <si>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</si>
  <si>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</si>
  <si>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</si>
  <si>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</si>
  <si>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</si>
  <si>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</si>
  <si>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</si>
  <si>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</si>
  <si>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</si>
  <si>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</si>
  <si>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</si>
  <si>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</si>
  <si>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</si>
  <si>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</si>
  <si>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</si>
  <si>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</si>
  <si>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</si>
  <si>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</si>
  <si>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</si>
  <si>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</si>
  <si>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</si>
  <si>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</si>
  <si>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</si>
  <si>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</si>
  <si>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</si>
  <si>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</si>
  <si>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</si>
  <si>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</si>
  <si>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</si>
  <si>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</si>
  <si>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</si>
  <si>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</si>
  <si>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</si>
  <si>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</si>
  <si>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</si>
  <si>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</si>
  <si>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</si>
  <si>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</si>
  <si>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</si>
  <si>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</si>
  <si>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</si>
  <si>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</si>
  <si>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</si>
  <si>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</si>
  <si>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</si>
  <si>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</si>
  <si>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</si>
  <si>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</si>
  <si>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</si>
  <si>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</si>
  <si>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</si>
  <si>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</si>
  <si>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</si>
  <si>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</si>
  <si>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</si>
  <si>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</si>
  <si>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</si>
  <si>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</si>
  <si>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</si>
  <si>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</si>
  <si>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</si>
  <si>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</si>
  <si>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</si>
  <si>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</si>
  <si>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</si>
  <si>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</si>
  <si>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</si>
  <si>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</si>
  <si>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</si>
  <si>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</si>
  <si>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</si>
  <si>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</si>
  <si>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</si>
  <si>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</si>
  <si>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</si>
  <si>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</si>
  <si>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</si>
  <si>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</si>
  <si>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</si>
  <si>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</si>
  <si>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</si>
  <si>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</si>
  <si>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</si>
  <si>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</si>
  <si>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</si>
  <si>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</si>
  <si>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</si>
  <si>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</si>
  <si>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</si>
  <si>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</si>
  <si>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</si>
  <si>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</si>
  <si>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</si>
  <si>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</si>
  <si>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</si>
  <si>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</si>
  <si>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</si>
  <si>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</si>
  <si>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</si>
  <si>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</si>
  <si>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</si>
  <si>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</si>
  <si>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</si>
  <si>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</si>
  <si>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</si>
  <si>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</si>
  <si>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</si>
  <si>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</si>
  <si>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</si>
  <si>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</si>
  <si>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</si>
  <si>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</si>
  <si>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</si>
  <si>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</si>
  <si>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</si>
  <si>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</si>
  <si>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</si>
  <si>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</si>
  <si>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</si>
  <si>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</si>
  <si>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</si>
  <si>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</si>
  <si>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</si>
  <si>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</si>
  <si>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</si>
  <si>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</si>
  <si>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</si>
  <si>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</si>
  <si>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</si>
  <si>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</si>
  <si>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</si>
  <si>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</si>
  <si>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</si>
  <si>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</si>
  <si>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</si>
  <si>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</si>
  <si>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</si>
  <si>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</si>
  <si>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</si>
  <si>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</si>
  <si>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</si>
  <si>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</si>
  <si>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</si>
  <si>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</si>
  <si>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</si>
  <si>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</si>
  <si>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</si>
  <si>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</si>
  <si>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</si>
  <si>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</si>
  <si>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</si>
  <si>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</si>
  <si>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</si>
  <si>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</si>
  <si>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</si>
  <si>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</si>
  <si>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</si>
  <si>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</si>
  <si>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</si>
  <si>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</si>
  <si>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</si>
  <si>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</si>
  <si>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</si>
  <si>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</si>
  <si>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</si>
  <si>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</si>
  <si>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</si>
  <si>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</si>
  <si>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</si>
  <si>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</si>
  <si>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</si>
  <si>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</si>
  <si>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</si>
  <si>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</si>
  <si>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</si>
  <si>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</si>
  <si>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</si>
  <si>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</si>
  <si>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</si>
  <si>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</si>
  <si>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</si>
  <si>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</si>
  <si>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</si>
  <si>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</si>
  <si>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</si>
  <si>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</si>
  <si>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</si>
  <si>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</si>
  <si>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</si>
  <si>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</si>
  <si>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</si>
  <si>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</si>
  <si>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</si>
  <si>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</si>
  <si>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</si>
  <si>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</si>
  <si>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</si>
  <si>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</si>
  <si>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</si>
  <si>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</si>
  <si>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</si>
  <si>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</si>
  <si>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</si>
  <si>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</si>
  <si>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</si>
  <si>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</si>
  <si>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</si>
  <si>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</si>
  <si>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</si>
  <si>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</si>
  <si>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</si>
  <si>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</si>
  <si>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</si>
  <si>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</si>
  <si>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</si>
  <si>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</si>
  <si>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</si>
  <si>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</si>
  <si>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</si>
  <si>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</si>
  <si>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</si>
  <si>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</si>
  <si>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</si>
  <si>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</si>
  <si>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</si>
  <si>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</si>
  <si>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</si>
  <si>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</si>
  <si>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</si>
  <si>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</si>
  <si>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</si>
  <si>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</si>
  <si>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</si>
  <si>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</si>
  <si>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</si>
  <si>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</si>
  <si>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</si>
  <si>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</si>
  <si>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</si>
  <si>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</si>
  <si>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</si>
  <si>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</si>
  <si>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</si>
  <si>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</si>
  <si>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</si>
  <si>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</si>
  <si>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</si>
  <si>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</si>
  <si>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</si>
  <si>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</si>
  <si>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</si>
  <si>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</si>
  <si>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</si>
  <si>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</si>
  <si>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</si>
  <si>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</si>
  <si>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</si>
  <si>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</si>
  <si>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</si>
  <si>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</si>
  <si>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</si>
  <si>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</si>
  <si>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</si>
  <si>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</si>
  <si>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</si>
  <si>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</si>
  <si>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</si>
  <si>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</si>
  <si>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</si>
  <si>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</si>
  <si>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</si>
  <si>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</si>
  <si>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</si>
  <si>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</si>
  <si>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</si>
  <si>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</si>
  <si>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</si>
  <si>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</si>
  <si>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</si>
  <si>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</si>
  <si>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</si>
  <si>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</si>
  <si>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</si>
  <si>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</si>
  <si>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</si>
  <si>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</si>
  <si>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</si>
  <si>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</si>
  <si>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</si>
  <si>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</si>
  <si>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</si>
  <si>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</si>
  <si>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</si>
  <si>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</si>
  <si>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</si>
  <si>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</si>
  <si>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</si>
  <si>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</si>
  <si>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</si>
  <si>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</si>
  <si>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</si>
  <si>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</si>
  <si>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</si>
  <si>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</si>
  <si>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</si>
  <si>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</si>
  <si>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</si>
  <si>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</si>
  <si>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</si>
  <si>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</si>
  <si>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</si>
  <si>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</si>
  <si>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</si>
  <si>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</si>
  <si>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</si>
  <si>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</si>
  <si>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</si>
  <si>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</si>
  <si>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</si>
  <si>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</si>
  <si>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</si>
  <si>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</si>
  <si>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</si>
  <si>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</si>
  <si>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</si>
  <si>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</si>
  <si>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</si>
  <si>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</si>
  <si>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</si>
  <si>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</si>
  <si>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</si>
  <si>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</si>
  <si>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</si>
  <si>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</si>
  <si>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</si>
  <si>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</si>
  <si>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</si>
  <si>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</si>
  <si>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</si>
  <si>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</si>
  <si>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</si>
  <si>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</si>
  <si>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</si>
  <si>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</si>
  <si>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</si>
  <si>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</si>
  <si>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</si>
  <si>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</si>
  <si>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</si>
  <si>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</si>
  <si>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</si>
  <si>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</si>
  <si>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</si>
  <si>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</si>
  <si>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</si>
  <si>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</si>
  <si>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</si>
  <si>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</si>
  <si>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</si>
  <si>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</si>
  <si>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</si>
  <si>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</si>
  <si>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</si>
  <si>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</si>
  <si>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</si>
  <si>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</si>
  <si>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</si>
  <si>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</si>
  <si>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</si>
  <si>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</si>
  <si>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</si>
  <si>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</si>
  <si>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</si>
  <si>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</si>
  <si>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</si>
  <si>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</si>
  <si>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</si>
  <si>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</si>
  <si>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</si>
  <si>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</si>
  <si>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</si>
  <si>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</si>
  <si>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</si>
  <si>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</si>
  <si>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</si>
  <si>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</si>
  <si>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</si>
  <si>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</si>
  <si>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</si>
  <si>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</si>
  <si>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</si>
  <si>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</si>
  <si>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</si>
  <si>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</si>
  <si>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</si>
  <si>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</si>
  <si>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</si>
  <si>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</si>
  <si>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</si>
  <si>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</si>
  <si>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</si>
  <si>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</si>
  <si>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</si>
  <si>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</si>
  <si>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</si>
  <si>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</si>
  <si>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</si>
  <si>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</si>
  <si>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</si>
  <si>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</si>
  <si>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</si>
  <si>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</si>
  <si>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</si>
  <si>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</si>
  <si>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</si>
  <si>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</si>
  <si>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</si>
  <si>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</si>
  <si>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</si>
  <si>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</si>
  <si>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</si>
  <si>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</si>
  <si>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</si>
  <si>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</si>
  <si>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</si>
  <si>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</si>
  <si>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</si>
  <si>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</si>
  <si>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</si>
  <si>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</si>
  <si>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</si>
  <si>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</si>
  <si>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</si>
  <si>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</si>
  <si>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</si>
  <si>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</si>
  <si>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</si>
  <si>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</si>
  <si>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</si>
  <si>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</si>
  <si>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</si>
  <si>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</si>
  <si>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</si>
  <si>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</si>
  <si>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</si>
  <si>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</si>
  <si>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</si>
  <si>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</si>
  <si>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</si>
  <si>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</si>
  <si>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</si>
  <si>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</si>
  <si>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</si>
  <si>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</si>
  <si>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</si>
  <si>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</si>
  <si>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</si>
  <si>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</si>
  <si>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</si>
  <si>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</si>
  <si>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</si>
  <si>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</si>
  <si>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</si>
  <si>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</si>
  <si>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</si>
  <si>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</si>
  <si>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</si>
  <si>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</si>
  <si>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</si>
  <si>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</si>
  <si>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</si>
  <si>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</si>
  <si>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</si>
  <si>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</si>
  <si>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</si>
  <si>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</si>
  <si>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</si>
  <si>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</si>
  <si>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</si>
  <si>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</si>
  <si>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</si>
  <si>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</si>
  <si>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</si>
  <si>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</si>
  <si>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</si>
  <si>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</si>
  <si>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</si>
  <si>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</si>
  <si>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</si>
  <si>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</si>
  <si>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</si>
  <si>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</si>
  <si>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</si>
  <si>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</si>
  <si>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</si>
  <si>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</si>
  <si>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</si>
  <si>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</si>
  <si>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</si>
  <si>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</si>
  <si>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</si>
  <si>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</si>
  <si>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</si>
  <si>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</si>
  <si>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</si>
  <si>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</si>
  <si>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</si>
  <si>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</si>
  <si>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</si>
  <si>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</si>
  <si>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</si>
  <si>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</si>
  <si>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</si>
  <si>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</si>
  <si>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</si>
  <si>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</si>
  <si>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</si>
  <si>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</si>
  <si>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</si>
  <si>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</si>
  <si>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</si>
  <si>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</si>
  <si>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</si>
  <si>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</si>
  <si>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</si>
  <si>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</si>
  <si>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</si>
  <si>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</si>
  <si>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</si>
  <si>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</si>
  <si>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</si>
  <si>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</si>
  <si>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</si>
  <si>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</si>
  <si>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</si>
  <si>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</si>
  <si>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</si>
  <si>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</si>
  <si>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</si>
  <si>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</si>
  <si>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</si>
  <si>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</si>
  <si>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</si>
  <si>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</si>
  <si>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</si>
  <si>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</si>
  <si>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</si>
  <si>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</si>
  <si>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</si>
  <si>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</si>
  <si>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</si>
  <si>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</si>
  <si>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</si>
  <si>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</si>
  <si>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</si>
  <si>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</si>
  <si>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</si>
  <si>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</si>
  <si>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</si>
  <si>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</si>
  <si>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</si>
  <si>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</si>
  <si>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</si>
  <si>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</si>
  <si>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</si>
  <si>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</si>
  <si>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</si>
  <si>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</si>
  <si>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</si>
  <si>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</si>
  <si>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</si>
  <si>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</si>
  <si>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</si>
  <si>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</si>
  <si>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</si>
  <si>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</si>
  <si>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</si>
  <si>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</si>
  <si>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</si>
  <si>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</si>
  <si>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</si>
  <si>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</si>
  <si>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</si>
  <si>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</si>
  <si>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</si>
  <si>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</si>
  <si>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</si>
  <si>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</si>
  <si>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</si>
  <si>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</si>
  <si>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</si>
  <si>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</si>
  <si>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</si>
  <si>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</si>
  <si>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</si>
  <si>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</si>
  <si>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</si>
  <si>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</si>
  <si>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</si>
  <si>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</si>
  <si>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</si>
  <si>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</si>
  <si>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</si>
  <si>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</si>
  <si>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</si>
  <si>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</si>
  <si>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</si>
  <si>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</si>
  <si>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</si>
  <si>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</si>
  <si>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</si>
  <si>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</si>
  <si>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</si>
  <si>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</si>
  <si>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</si>
  <si>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</si>
  <si>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</si>
  <si>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</si>
  <si>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</si>
  <si>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</si>
  <si>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</si>
  <si>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</si>
  <si>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</si>
  <si>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</si>
  <si>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</si>
  <si>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</si>
  <si>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</si>
  <si>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</si>
  <si>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</si>
  <si>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</si>
  <si>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</si>
  <si>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</si>
  <si>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</si>
  <si>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</si>
  <si>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</si>
  <si>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</si>
  <si>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</si>
  <si>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</si>
  <si>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</si>
  <si>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</si>
  <si>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</si>
  <si>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</si>
  <si>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</si>
  <si>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</si>
  <si>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</si>
  <si>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</si>
  <si>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</si>
  <si>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</si>
  <si>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</si>
  <si>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</si>
  <si>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</si>
  <si>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</si>
  <si>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</si>
  <si>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</si>
  <si>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</si>
  <si>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</si>
  <si>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</si>
  <si>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</si>
  <si>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</si>
  <si>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</si>
  <si>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</si>
  <si>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</si>
  <si>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</si>
  <si>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</si>
  <si>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</si>
  <si>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</si>
  <si>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</si>
  <si>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</si>
  <si>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</si>
  <si>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</si>
  <si>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</si>
  <si>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</si>
  <si>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</si>
  <si>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</si>
  <si>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</si>
  <si>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</si>
  <si>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</si>
  <si>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</si>
  <si>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</si>
  <si>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</si>
  <si>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</si>
  <si>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</si>
  <si>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</si>
  <si>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</si>
  <si>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</si>
  <si>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</si>
  <si>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</si>
  <si>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</si>
  <si>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</si>
  <si>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</si>
  <si>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</si>
  <si>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</si>
  <si>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</si>
  <si>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</si>
  <si>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</si>
  <si>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</si>
  <si>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</si>
  <si>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</si>
  <si>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</si>
  <si>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</si>
  <si>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</si>
  <si>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</si>
  <si>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</si>
  <si>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</si>
  <si>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</si>
  <si>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</si>
  <si>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</si>
  <si>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</si>
  <si>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</si>
  <si>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</si>
  <si>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</si>
  <si>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</si>
  <si>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</si>
  <si>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</si>
  <si>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</si>
  <si>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</si>
  <si>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</si>
  <si>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</si>
  <si>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</si>
  <si>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</si>
  <si>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</si>
  <si>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</si>
  <si>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</si>
  <si>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</si>
  <si>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</si>
  <si>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</si>
  <si>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</si>
  <si>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</si>
  <si>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</si>
  <si>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</si>
  <si>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</si>
  <si>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</si>
  <si>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</si>
  <si>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</si>
  <si>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</si>
  <si>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</si>
  <si>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</si>
  <si>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</si>
  <si>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</si>
  <si>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</si>
  <si>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</si>
  <si>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</si>
  <si>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</si>
  <si>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</si>
  <si>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</si>
  <si>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</si>
  <si>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</si>
  <si>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</si>
  <si>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</si>
  <si>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</si>
  <si>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</si>
  <si>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</si>
  <si>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</si>
  <si>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</si>
  <si>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</si>
  <si>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</si>
  <si>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</si>
  <si>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</si>
  <si>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</si>
  <si>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</si>
  <si>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</si>
  <si>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</si>
  <si>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</si>
  <si>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</si>
  <si>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</si>
  <si>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</si>
  <si>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</si>
  <si>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</si>
  <si>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</si>
  <si>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</si>
  <si>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</si>
  <si>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</si>
  <si>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</si>
  <si>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</si>
  <si>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</si>
  <si>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</si>
  <si>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</si>
  <si>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</si>
  <si>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</si>
  <si>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</si>
  <si>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</si>
  <si>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</si>
  <si>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</si>
  <si>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</si>
  <si>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</si>
  <si>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</si>
  <si>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</si>
  <si>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</si>
  <si>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</si>
  <si>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</si>
  <si>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</si>
  <si>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</si>
  <si>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</si>
  <si>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</si>
  <si>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</si>
  <si>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</si>
  <si>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</si>
  <si>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</si>
  <si>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</si>
  <si>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</si>
  <si>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</si>
  <si>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</si>
  <si>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</si>
  <si>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</si>
  <si>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</si>
  <si>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</si>
  <si>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</si>
  <si>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</si>
  <si>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</si>
  <si>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</si>
  <si>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</si>
  <si>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</si>
  <si>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</si>
  <si>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</si>
  <si>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</si>
  <si>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</si>
  <si>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</si>
  <si>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</si>
  <si>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</si>
  <si>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</si>
  <si>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</si>
  <si>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</si>
  <si>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</si>
  <si>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</si>
  <si>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</si>
  <si>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</si>
  <si>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</si>
  <si>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</si>
  <si>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</si>
  <si>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</si>
  <si>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</si>
  <si>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</si>
  <si>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</si>
  <si>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</si>
  <si>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</si>
  <si>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</si>
  <si>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</si>
  <si>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</si>
  <si>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</si>
  <si>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</si>
  <si>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</si>
  <si>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</si>
  <si>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</si>
  <si>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</si>
  <si>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</si>
  <si>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</si>
  <si>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</si>
  <si>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</si>
  <si>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</si>
  <si>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</si>
  <si>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</si>
  <si>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</si>
  <si>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</si>
  <si>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</si>
  <si>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</si>
  <si>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</si>
  <si>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</si>
  <si>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</si>
  <si>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</si>
  <si>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</si>
  <si>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</si>
  <si>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</si>
  <si>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</si>
  <si>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</si>
  <si>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</si>
  <si>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</si>
  <si>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</si>
  <si>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</si>
  <si>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</si>
  <si>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</si>
  <si>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</si>
  <si>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</si>
  <si>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</si>
  <si>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</si>
  <si>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</si>
  <si>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</si>
  <si>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</si>
  <si>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</si>
  <si>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</si>
  <si>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</si>
  <si>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</si>
  <si>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</si>
  <si>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</si>
  <si>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</si>
  <si>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</si>
  <si>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</si>
  <si>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</si>
  <si>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</si>
  <si>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</si>
  <si>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</si>
  <si>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</si>
  <si>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</si>
  <si>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</si>
  <si>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</si>
  <si>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</si>
  <si>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</si>
  <si>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</si>
  <si>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</si>
  <si>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</si>
  <si>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</si>
  <si>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</si>
  <si>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</si>
  <si>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</si>
  <si>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</si>
  <si>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</si>
  <si>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</si>
  <si>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</si>
  <si>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</si>
  <si>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</si>
  <si>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</si>
  <si>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</si>
  <si>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</si>
  <si>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</si>
  <si>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</si>
  <si>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</si>
  <si>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</si>
  <si>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</si>
  <si>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</si>
  <si>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</si>
  <si>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</si>
  <si>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</si>
  <si>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</si>
  <si>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</si>
  <si>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</si>
  <si>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</si>
  <si>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</si>
  <si>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</si>
  <si>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</si>
  <si>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</si>
  <si>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</si>
  <si>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</si>
  <si>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</si>
  <si>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</si>
  <si>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</si>
  <si>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</si>
  <si>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</si>
  <si>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</si>
  <si>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</si>
  <si>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</si>
  <si>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</si>
  <si>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</si>
  <si>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</si>
  <si>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</si>
  <si>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</si>
  <si>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</si>
  <si>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</si>
  <si>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</si>
  <si>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</si>
  <si>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</si>
  <si>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</si>
  <si>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</si>
  <si>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</si>
  <si>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</si>
  <si>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</si>
  <si>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</si>
  <si>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</si>
  <si>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</si>
  <si>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</si>
  <si>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</si>
  <si>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</si>
  <si>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</si>
  <si>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</si>
  <si>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</si>
  <si>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</si>
  <si>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</si>
  <si>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</si>
  <si>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</si>
  <si>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</si>
  <si>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</si>
  <si>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</si>
  <si>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</si>
  <si>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</si>
  <si>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</si>
  <si>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</si>
  <si>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</si>
  <si>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</si>
  <si>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</si>
  <si>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</si>
  <si>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</si>
  <si>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</si>
  <si>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</si>
  <si>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</si>
  <si>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</si>
  <si>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</si>
  <si>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</si>
  <si>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</si>
  <si>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</si>
  <si>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</si>
  <si>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</si>
  <si>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</si>
  <si>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</si>
  <si>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</si>
  <si>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</si>
  <si>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</si>
  <si>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</si>
  <si>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</si>
  <si>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</si>
  <si>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</si>
  <si>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</si>
  <si>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</si>
  <si>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</si>
  <si>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</si>
  <si>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</si>
  <si>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</si>
  <si>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</si>
  <si>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</si>
  <si>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</si>
  <si>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</si>
  <si>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</si>
  <si>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</si>
  <si>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</si>
  <si>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</si>
  <si>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</si>
  <si>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</si>
  <si>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</si>
  <si>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</si>
  <si>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</si>
  <si>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</si>
  <si>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</si>
  <si>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</si>
  <si>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</si>
  <si>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</si>
  <si>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</si>
  <si>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</si>
  <si>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</si>
  <si>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</si>
  <si>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</si>
  <si>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</si>
  <si>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</si>
  <si>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</si>
  <si>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</si>
  <si>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</si>
  <si>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</si>
  <si>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</si>
  <si>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</si>
  <si>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</si>
  <si>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</si>
  <si>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</si>
  <si>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</si>
  <si>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</si>
  <si>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</si>
  <si>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</si>
  <si>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</si>
  <si>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</si>
  <si>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</si>
  <si>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</si>
  <si>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</si>
  <si>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</si>
  <si>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</si>
  <si>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</si>
  <si>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</si>
  <si>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</si>
  <si>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</si>
  <si>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</si>
  <si>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</si>
  <si>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</si>
  <si>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</si>
  <si>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</si>
  <si>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</si>
  <si>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</si>
  <si>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</si>
  <si>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</si>
  <si>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</si>
  <si>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</si>
  <si>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</si>
  <si>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</si>
  <si>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</si>
  <si>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</si>
  <si>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</si>
  <si>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</si>
  <si>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</si>
  <si>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</si>
  <si>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</si>
  <si>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</si>
  <si>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</si>
  <si>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</si>
  <si>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</si>
  <si>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</si>
  <si>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</si>
  <si>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</si>
  <si>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</si>
  <si>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</si>
  <si>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</si>
  <si>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</si>
  <si>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</si>
  <si>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</si>
  <si>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</si>
  <si>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</si>
  <si>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</si>
  <si>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</si>
  <si>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</si>
  <si>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</si>
  <si>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</si>
  <si>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</si>
  <si>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</si>
  <si>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</si>
  <si>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</si>
  <si>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</si>
  <si>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</si>
  <si>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</si>
  <si>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</si>
  <si>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</si>
  <si>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</si>
  <si>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</si>
  <si>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</si>
  <si>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</si>
  <si>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</si>
  <si>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</si>
  <si>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</si>
  <si>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</si>
  <si>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</si>
  <si>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</si>
  <si>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</si>
  <si>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</si>
  <si>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</si>
  <si>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</si>
  <si>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</si>
  <si>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</si>
  <si>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</si>
  <si>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</si>
  <si>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</si>
  <si>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</si>
  <si>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</si>
  <si>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</si>
  <si>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</si>
  <si>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</si>
  <si>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</si>
  <si>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</si>
  <si>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</si>
  <si>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</si>
  <si>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</si>
  <si>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</si>
  <si>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</si>
  <si>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</si>
  <si>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</si>
  <si>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</si>
  <si>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</si>
  <si>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</si>
  <si>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</si>
  <si>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</si>
  <si>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</si>
  <si>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</si>
  <si>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</si>
  <si>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</si>
  <si>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</si>
  <si>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</si>
  <si>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</si>
  <si>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</si>
  <si>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</si>
  <si>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</si>
  <si>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</si>
  <si>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</si>
  <si>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</si>
  <si>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</si>
  <si>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</si>
  <si>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</si>
  <si>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</si>
  <si>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</si>
  <si>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</si>
  <si>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</si>
  <si>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</si>
  <si>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</si>
  <si>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</si>
  <si>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</si>
  <si>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</si>
  <si>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</si>
  <si>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</si>
  <si>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</si>
  <si>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</si>
  <si>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</si>
  <si>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</si>
  <si>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</si>
  <si>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</si>
  <si>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</si>
  <si>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</si>
  <si>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</si>
  <si>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</si>
  <si>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</si>
  <si>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</si>
  <si>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</si>
  <si>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</si>
  <si>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</si>
  <si>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</si>
  <si>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</si>
  <si>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</si>
  <si>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</si>
  <si>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</si>
  <si>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</si>
  <si>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</si>
  <si>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</si>
  <si>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</si>
  <si>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</si>
  <si>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</si>
  <si>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</si>
  <si>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</si>
  <si>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</si>
  <si>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</si>
  <si>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</si>
  <si>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</si>
  <si>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</si>
  <si>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</si>
  <si>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</si>
  <si>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</si>
  <si>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</si>
  <si>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</si>
  <si>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</si>
  <si>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</si>
  <si>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</si>
  <si>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</si>
  <si>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</si>
  <si>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</si>
  <si>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</si>
  <si>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</si>
  <si>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</si>
  <si>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</si>
  <si>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</si>
  <si>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</si>
  <si>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</si>
  <si>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</si>
  <si>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</si>
  <si>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</si>
  <si>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</si>
  <si>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</si>
  <si>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</si>
  <si>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</si>
  <si>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</si>
  <si>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</si>
  <si>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</si>
  <si>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</si>
  <si>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</si>
  <si>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</si>
  <si>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</si>
  <si>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</si>
  <si>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</si>
  <si>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</si>
  <si>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</si>
  <si>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</si>
  <si>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</si>
  <si>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</si>
  <si>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</si>
  <si>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</si>
  <si>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</si>
  <si>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</si>
  <si>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</si>
  <si>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</si>
  <si>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</si>
  <si>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</si>
  <si>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</si>
  <si>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</si>
  <si>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</si>
  <si>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</si>
  <si>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</si>
  <si>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</si>
  <si>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</si>
  <si>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</si>
  <si>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</si>
  <si>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</si>
  <si>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</si>
  <si>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</si>
  <si>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</si>
  <si>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</si>
  <si>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</si>
  <si>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</si>
  <si>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</si>
  <si>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</si>
  <si>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</si>
  <si>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</si>
  <si>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</si>
  <si>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</si>
  <si>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</si>
  <si>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</si>
  <si>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</si>
  <si>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</si>
  <si>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</si>
  <si>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</si>
  <si>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</si>
  <si>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</si>
  <si>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</si>
  <si>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</si>
  <si>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</si>
  <si>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</si>
  <si>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</si>
  <si>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</si>
  <si>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</si>
  <si>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</si>
  <si>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</si>
  <si>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</si>
  <si>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</si>
  <si>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</si>
  <si>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</si>
  <si>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</si>
  <si>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</si>
  <si>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</si>
  <si>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</si>
  <si>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</si>
  <si>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</si>
  <si>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</si>
  <si>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</si>
  <si>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</si>
  <si>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</si>
  <si>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</si>
  <si>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</si>
  <si>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</si>
  <si>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</si>
  <si>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</si>
  <si>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</si>
  <si>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</si>
  <si>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</si>
  <si>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</si>
  <si>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</si>
  <si>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</si>
  <si>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</si>
  <si>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</si>
  <si>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</si>
  <si>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</si>
  <si>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</si>
  <si>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</si>
  <si>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</si>
  <si>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</si>
  <si>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</si>
  <si>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</si>
  <si>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</si>
  <si>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</si>
  <si>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</si>
  <si>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</si>
  <si>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</si>
  <si>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</si>
  <si>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</si>
  <si>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</si>
  <si>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</si>
  <si>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</si>
  <si>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</si>
  <si>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</si>
  <si>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</si>
  <si>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</si>
  <si>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</si>
  <si>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</si>
  <si>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</si>
  <si>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</si>
  <si>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</si>
  <si>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</si>
  <si>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</si>
  <si>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</si>
  <si>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</si>
  <si>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</si>
  <si>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</si>
  <si>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</si>
  <si>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</si>
  <si>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</si>
  <si>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</si>
  <si>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</si>
  <si>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</si>
  <si>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</si>
  <si>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</si>
  <si>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</si>
  <si>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</si>
  <si>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</si>
  <si>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</si>
  <si>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</si>
  <si>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</si>
  <si>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</si>
  <si>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</si>
  <si>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</si>
  <si>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</si>
  <si>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</si>
  <si>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</si>
  <si>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</si>
  <si>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</si>
  <si>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</si>
  <si>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</si>
  <si>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</si>
  <si>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</si>
  <si>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</si>
  <si>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</si>
  <si>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</si>
  <si>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</si>
  <si>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</si>
  <si>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</si>
  <si>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</si>
  <si>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</si>
  <si>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</si>
  <si>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</si>
  <si>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</si>
  <si>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</si>
  <si>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</si>
  <si>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</si>
  <si>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</si>
  <si>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</si>
  <si>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</si>
  <si>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</si>
  <si>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</si>
  <si>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</si>
  <si>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</si>
  <si>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</si>
  <si>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</si>
  <si>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</si>
  <si>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</si>
  <si>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</si>
  <si>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</si>
  <si>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</si>
  <si>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</si>
  <si>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</si>
  <si>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</si>
  <si>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</si>
  <si>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</si>
  <si>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</si>
  <si>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</si>
  <si>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</si>
  <si>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</si>
  <si>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</si>
  <si>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</si>
  <si>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</si>
  <si>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</si>
  <si>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</si>
  <si>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</si>
  <si>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</si>
  <si>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</si>
  <si>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</si>
  <si>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</si>
  <si>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</si>
  <si>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</si>
  <si>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</si>
  <si>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</si>
  <si>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</si>
  <si>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</si>
  <si>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</si>
  <si>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</si>
  <si>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</si>
  <si>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</si>
  <si>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</si>
  <si>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</si>
  <si>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</si>
  <si>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</si>
  <si>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</si>
  <si>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</si>
  <si>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</si>
  <si>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</si>
  <si>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</si>
  <si>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</si>
  <si>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</si>
  <si>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</si>
  <si>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</si>
  <si>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</si>
  <si>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</si>
  <si>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</si>
  <si>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</si>
  <si>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</si>
  <si>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</si>
  <si>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</si>
  <si>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</si>
  <si>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</si>
  <si>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</si>
  <si>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</si>
  <si>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</si>
  <si>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</si>
  <si>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</si>
  <si>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</si>
  <si>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</si>
  <si>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</si>
  <si>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</si>
  <si>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</si>
  <si>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</si>
  <si>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</si>
  <si>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</si>
  <si>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</si>
  <si>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</si>
  <si>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</si>
  <si>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</si>
  <si>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</si>
  <si>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</si>
  <si>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</si>
  <si>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</si>
  <si>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</si>
  <si>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</si>
  <si>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</si>
  <si>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</si>
  <si>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</si>
  <si>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</si>
  <si>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</si>
  <si>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</si>
  <si>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</si>
  <si>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</si>
  <si>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</si>
  <si>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</si>
  <si>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</si>
  <si>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</si>
  <si>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</si>
  <si>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</si>
  <si>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</si>
  <si>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</si>
  <si>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</si>
  <si>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</si>
  <si>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</si>
  <si>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</si>
  <si>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</si>
  <si>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</si>
  <si>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</si>
  <si>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</si>
  <si>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</si>
  <si>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</si>
  <si>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</si>
  <si>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</si>
  <si>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</si>
  <si>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</si>
  <si>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</si>
  <si>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</si>
  <si>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</si>
  <si>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</si>
  <si>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</si>
  <si>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</si>
  <si>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</si>
  <si>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</si>
  <si>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</si>
  <si>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</si>
  <si>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</si>
  <si>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</si>
  <si>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</si>
  <si>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</si>
  <si>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</si>
  <si>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</si>
  <si>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</si>
  <si>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</si>
  <si>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</si>
  <si>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</si>
  <si>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</si>
  <si>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</si>
  <si>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</si>
  <si>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</si>
  <si>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</si>
  <si>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</si>
  <si>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</si>
  <si>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</si>
  <si>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</si>
  <si>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</si>
  <si>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</si>
  <si>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</si>
  <si>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</si>
  <si>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</si>
  <si>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</si>
  <si>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</si>
  <si>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</si>
  <si>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</si>
  <si>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</si>
  <si>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</si>
  <si>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</si>
  <si>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</si>
  <si>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</si>
  <si>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</si>
  <si>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</si>
  <si>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</si>
  <si>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</si>
  <si>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</si>
  <si>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</si>
  <si>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</si>
  <si>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</si>
  <si>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</si>
  <si>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</si>
  <si>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</si>
  <si>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</si>
  <si>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</si>
  <si>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</si>
  <si>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</si>
  <si>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</si>
  <si>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</si>
  <si>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</si>
  <si>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</si>
  <si>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</si>
  <si>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</si>
  <si>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</si>
  <si>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</si>
  <si>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</si>
  <si>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</si>
  <si>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</si>
  <si>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</si>
  <si>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</si>
  <si>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</si>
  <si>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</si>
  <si>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</si>
  <si>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</si>
  <si>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</si>
  <si>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</si>
  <si>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</si>
  <si>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</si>
  <si>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</si>
  <si>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</si>
  <si>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</si>
  <si>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</si>
  <si>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</si>
  <si>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</si>
  <si>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</si>
  <si>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</si>
  <si>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</si>
  <si>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</si>
  <si>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</si>
  <si>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</si>
  <si>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</si>
  <si>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</si>
  <si>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</si>
  <si>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</si>
  <si>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</si>
  <si>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</si>
  <si>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</si>
  <si>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</si>
  <si>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</si>
  <si>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</si>
  <si>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</si>
  <si>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</si>
  <si>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</si>
  <si>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</si>
  <si>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</si>
  <si>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</si>
  <si>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</si>
  <si>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</si>
  <si>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</si>
  <si>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</si>
  <si>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</si>
  <si>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</si>
  <si>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</si>
  <si>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</si>
  <si>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</si>
  <si>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</si>
  <si>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</si>
  <si>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</si>
  <si>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</si>
  <si>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</si>
  <si>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</si>
  <si>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</si>
  <si>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</si>
  <si>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</si>
  <si>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</si>
  <si>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</si>
  <si>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</si>
  <si>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</si>
  <si>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</si>
  <si>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</si>
  <si>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</si>
  <si>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</si>
  <si>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</si>
  <si>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</si>
  <si>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</si>
  <si>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</si>
  <si>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</si>
  <si>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</si>
  <si>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</si>
  <si>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</si>
  <si>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</si>
  <si>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</si>
  <si>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</si>
  <si>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</si>
  <si>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</si>
  <si>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</si>
  <si>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</si>
  <si>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</si>
  <si>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</si>
  <si>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</si>
  <si>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</si>
  <si>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</si>
  <si>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</si>
  <si>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</si>
  <si>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</si>
  <si>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</si>
  <si>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</si>
  <si>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</si>
  <si>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</si>
  <si>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</si>
  <si>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</si>
  <si>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</si>
  <si>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</si>
  <si>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</si>
  <si>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</si>
  <si>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</si>
  <si>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</si>
  <si>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</si>
  <si>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</si>
  <si>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</si>
  <si>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</si>
  <si>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</si>
  <si>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</si>
  <si>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</si>
  <si>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</si>
  <si>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</si>
  <si>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</si>
  <si>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</si>
  <si>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</si>
  <si>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</si>
  <si>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</si>
  <si>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</si>
  <si>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</si>
  <si>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</si>
  <si>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</si>
  <si>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</si>
  <si>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</si>
  <si>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</si>
  <si>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</si>
  <si>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</si>
  <si>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</si>
  <si>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</si>
  <si>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</si>
  <si>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</si>
  <si>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</si>
  <si>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</si>
  <si>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</si>
  <si>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</si>
  <si>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</si>
  <si>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</si>
  <si>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</si>
  <si>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</si>
  <si>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</si>
  <si>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</si>
  <si>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</si>
  <si>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</si>
  <si>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</si>
  <si>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</si>
  <si>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</si>
  <si>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</si>
  <si>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</si>
  <si>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</si>
  <si>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</si>
  <si>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</si>
  <si>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</si>
  <si>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</si>
  <si>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</si>
  <si>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</si>
  <si>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</si>
  <si>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</si>
  <si>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</si>
  <si>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</si>
  <si>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</si>
  <si>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</si>
  <si>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</si>
  <si>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</si>
  <si>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</si>
  <si>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</si>
  <si>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</si>
  <si>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</si>
  <si>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</si>
  <si>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</si>
  <si>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</si>
  <si>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</si>
  <si>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</si>
  <si>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</si>
  <si>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</si>
  <si>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</si>
  <si>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</si>
  <si>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</si>
  <si>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</si>
  <si>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</si>
  <si>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</si>
  <si>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</si>
  <si>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</si>
  <si>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</si>
  <si>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</si>
  <si>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</si>
  <si>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</si>
  <si>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</si>
  <si>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</si>
  <si>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</si>
  <si>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</si>
  <si>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</si>
  <si>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</si>
  <si>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</si>
  <si>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</si>
  <si>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</si>
  <si>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</si>
  <si>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</si>
  <si>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</si>
  <si>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</si>
  <si>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</si>
  <si>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</si>
  <si>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</si>
  <si>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</si>
  <si>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</si>
  <si>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</si>
  <si>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</si>
  <si>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</si>
  <si>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</si>
  <si>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</si>
  <si>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</si>
  <si>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</si>
  <si>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</si>
  <si>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</si>
  <si>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</si>
  <si>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</si>
  <si>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</si>
  <si>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</si>
  <si>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</si>
  <si>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</si>
  <si>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</si>
  <si>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</si>
  <si>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</si>
  <si>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</si>
  <si>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</si>
  <si>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</si>
  <si>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</si>
  <si>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</si>
  <si>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</si>
  <si>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</si>
  <si>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</si>
  <si>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</si>
  <si>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</si>
  <si>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</si>
  <si>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</si>
  <si>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</si>
  <si>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</si>
  <si>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</si>
  <si>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</si>
  <si>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</si>
  <si>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</si>
  <si>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</si>
  <si>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</si>
  <si>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</si>
  <si>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</si>
  <si>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</si>
  <si>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</si>
  <si>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</si>
  <si>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</si>
  <si>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</si>
  <si>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</si>
  <si>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</si>
  <si>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</si>
  <si>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</si>
  <si>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</si>
  <si>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</si>
  <si>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</si>
  <si>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</si>
  <si>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</si>
  <si>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</si>
  <si>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</si>
  <si>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</si>
  <si>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</si>
  <si>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</si>
  <si>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</si>
  <si>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</si>
  <si>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</si>
  <si>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</si>
  <si>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</si>
  <si>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</si>
  <si>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</si>
  <si>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</si>
  <si>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</si>
  <si>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</si>
  <si>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</si>
  <si>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</si>
  <si>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</si>
  <si>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</si>
  <si>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</si>
  <si>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</si>
  <si>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</si>
  <si>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</si>
  <si>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</si>
  <si>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</si>
  <si>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</si>
  <si>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</si>
  <si>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</si>
  <si>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</si>
  <si>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</si>
  <si>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</si>
  <si>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</si>
  <si>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</si>
  <si>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</si>
  <si>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</si>
  <si>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</si>
  <si>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</si>
  <si>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</si>
  <si>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</si>
  <si>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</si>
  <si>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</si>
  <si>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</si>
  <si>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</si>
  <si>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</si>
  <si>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</si>
  <si>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</si>
  <si>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</si>
  <si>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</si>
  <si>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</si>
  <si>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</si>
  <si>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</si>
  <si>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</si>
  <si>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</si>
  <si>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</si>
  <si>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</si>
  <si>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</si>
  <si>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</si>
  <si>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</si>
  <si>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</si>
  <si>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</si>
  <si>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</si>
  <si>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</si>
  <si>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</si>
  <si>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</si>
  <si>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</si>
  <si>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</si>
  <si>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</si>
  <si>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</si>
  <si>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</si>
  <si>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</si>
  <si>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</si>
  <si>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</si>
  <si>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</si>
  <si>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</si>
  <si>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</si>
  <si>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</si>
  <si>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</si>
  <si>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</si>
  <si>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</si>
  <si>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</si>
  <si>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</si>
  <si>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</si>
  <si>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</si>
  <si>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</si>
  <si>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</si>
  <si>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</si>
  <si>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</si>
  <si>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</si>
  <si>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</si>
  <si>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</si>
  <si>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</si>
  <si>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</si>
  <si>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</si>
  <si>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</si>
  <si>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</si>
  <si>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</si>
  <si>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</si>
  <si>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</si>
  <si>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</si>
  <si>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</si>
  <si>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</si>
  <si>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</si>
  <si>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</si>
  <si>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</si>
  <si>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</si>
  <si>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</si>
  <si>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</si>
  <si>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</si>
  <si>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</si>
  <si>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</si>
  <si>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</si>
  <si>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</si>
  <si>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</si>
  <si>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</si>
  <si>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</si>
  <si>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</si>
  <si>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</si>
  <si>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</si>
  <si>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</si>
  <si>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</si>
  <si>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</si>
  <si>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</si>
  <si>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</si>
  <si>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</si>
  <si>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</si>
  <si>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</si>
  <si>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</si>
  <si>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</si>
  <si>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</si>
  <si>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</si>
  <si>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</si>
  <si>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</si>
  <si>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</si>
  <si>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</si>
  <si>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</si>
  <si>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</si>
  <si>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</si>
  <si>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</si>
  <si>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</si>
  <si>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</si>
  <si>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</si>
  <si>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</si>
  <si>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</si>
  <si>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</si>
  <si>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</si>
  <si>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</si>
  <si>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</si>
  <si>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</si>
  <si>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</si>
  <si>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</si>
  <si>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</si>
  <si>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</si>
  <si>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</si>
  <si>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</si>
  <si>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</si>
  <si>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</si>
  <si>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</si>
  <si>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</si>
  <si>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</si>
  <si>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</si>
  <si>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</si>
  <si>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</si>
  <si>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</si>
  <si>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</si>
  <si>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</si>
  <si>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</si>
  <si>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</si>
  <si>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</si>
  <si>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</si>
  <si>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</si>
  <si>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</si>
  <si>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</si>
  <si>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</si>
  <si>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</si>
  <si>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</si>
  <si>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</si>
  <si>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</si>
  <si>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</si>
  <si>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</si>
  <si>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</si>
  <si>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</si>
  <si>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</si>
  <si>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</si>
  <si>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</si>
  <si>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</si>
  <si>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</si>
  <si>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</si>
  <si>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</si>
  <si>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</si>
  <si>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</si>
  <si>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</si>
  <si>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</si>
  <si>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</si>
  <si>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</si>
  <si>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</si>
  <si>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</si>
  <si>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</si>
  <si>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</si>
  <si>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</si>
  <si>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</si>
  <si>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</si>
  <si>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</si>
  <si>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</si>
  <si>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</si>
  <si>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</si>
  <si>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</si>
  <si>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</si>
  <si>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</si>
  <si>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</si>
  <si>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</si>
  <si>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</si>
  <si>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</si>
  <si>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</si>
  <si>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</si>
  <si>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</si>
  <si>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</si>
  <si>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</si>
  <si>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</si>
  <si>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</si>
  <si>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</si>
  <si>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</si>
  <si>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</si>
  <si>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</si>
  <si>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</si>
  <si>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</si>
  <si>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</si>
  <si>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</si>
  <si>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</si>
  <si>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</si>
  <si>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</si>
  <si>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</si>
  <si>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</si>
  <si>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</si>
  <si>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</si>
  <si>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</si>
  <si>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</si>
  <si>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</si>
  <si>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</si>
  <si>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</si>
  <si>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</si>
  <si>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</si>
  <si>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</si>
  <si>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</si>
  <si>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</si>
  <si>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</si>
  <si>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</si>
  <si>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</si>
  <si>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</si>
  <si>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</si>
  <si>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</si>
  <si>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</si>
  <si>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</si>
  <si>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</si>
  <si>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</si>
  <si>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</si>
  <si>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</si>
  <si>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</si>
  <si>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</si>
  <si>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</si>
  <si>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</si>
  <si>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</si>
  <si>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</si>
  <si>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</si>
  <si>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</si>
  <si>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</si>
  <si>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</si>
  <si>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</si>
  <si>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</si>
  <si>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</si>
  <si>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</si>
  <si>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</si>
  <si>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</si>
  <si>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</si>
  <si>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</si>
  <si>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</si>
  <si>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</si>
  <si>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</si>
  <si>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</si>
  <si>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</si>
  <si>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</si>
  <si>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</si>
  <si>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</si>
  <si>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</si>
  <si>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</si>
  <si>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</si>
  <si>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</si>
  <si>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</si>
  <si>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</si>
  <si>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</si>
  <si>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</si>
  <si>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</si>
  <si>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</si>
  <si>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</si>
  <si>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</si>
  <si>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</si>
  <si>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</si>
  <si>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</si>
  <si>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</si>
  <si>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</si>
  <si>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</si>
  <si>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</si>
  <si>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</si>
  <si>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</si>
  <si>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</si>
  <si>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</si>
  <si>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</si>
  <si>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</si>
  <si>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</si>
  <si>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</si>
  <si>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</si>
  <si>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</si>
  <si>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</si>
  <si>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</si>
  <si>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</si>
  <si>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</si>
  <si>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</si>
  <si>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</si>
  <si>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</si>
  <si>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</si>
  <si>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</si>
  <si>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</si>
  <si>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</si>
  <si>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</si>
  <si>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</si>
  <si>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</si>
  <si>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</si>
  <si>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</si>
  <si>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</si>
  <si>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</si>
  <si>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</si>
  <si>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</si>
  <si>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</si>
  <si>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</si>
  <si>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</si>
  <si>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</si>
  <si>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</si>
  <si>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</si>
  <si>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</si>
  <si>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</si>
  <si>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</si>
  <si>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</si>
  <si>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</si>
  <si>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</si>
  <si>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</si>
  <si>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</si>
  <si>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</si>
  <si>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</si>
  <si>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</si>
  <si>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</si>
  <si>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</si>
  <si>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</si>
  <si>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</si>
  <si>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</si>
  <si>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</si>
  <si>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</si>
  <si>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</si>
  <si>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</si>
  <si>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</si>
  <si>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</si>
  <si>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</si>
  <si>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</si>
  <si>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</si>
  <si>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</si>
  <si>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</si>
  <si>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</si>
  <si>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</si>
  <si>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</si>
  <si>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</si>
  <si>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</si>
  <si>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</si>
  <si>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</si>
  <si>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</si>
  <si>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</si>
  <si>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</si>
  <si>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</si>
  <si>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</si>
  <si>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</si>
  <si>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</si>
  <si>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</si>
  <si>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</si>
  <si>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</si>
  <si>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</si>
  <si>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</si>
  <si>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</si>
  <si>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</si>
  <si>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</si>
  <si>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</si>
  <si>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</si>
  <si>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</si>
  <si>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</si>
  <si>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</si>
  <si>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</si>
  <si>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</si>
  <si>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</si>
  <si>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</si>
  <si>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</si>
  <si>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</si>
  <si>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</si>
  <si>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</si>
  <si>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</si>
  <si>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</si>
  <si>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</si>
  <si>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</si>
  <si>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</si>
  <si>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</si>
  <si>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</si>
  <si>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</si>
  <si>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</si>
  <si>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</si>
  <si>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</si>
  <si>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</si>
  <si>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</si>
  <si>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</si>
  <si>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</si>
  <si>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</si>
  <si>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</si>
  <si>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</si>
  <si>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</si>
  <si>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</si>
  <si>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</si>
  <si>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</si>
  <si>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</si>
  <si>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</si>
  <si>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</si>
  <si>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</si>
  <si>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</si>
  <si>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</si>
  <si>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</si>
  <si>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</si>
  <si>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</si>
  <si>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</si>
  <si>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</si>
  <si>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</si>
  <si>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</si>
  <si>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</si>
  <si>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</si>
  <si>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</si>
  <si>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</si>
  <si>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</si>
  <si>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</si>
  <si>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</si>
  <si>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</si>
  <si>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</si>
  <si>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</si>
  <si>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</si>
  <si>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</si>
  <si>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</si>
  <si>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</si>
  <si>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</si>
  <si>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</si>
  <si>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</si>
  <si>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</si>
  <si>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</si>
  <si>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</si>
  <si>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</si>
  <si>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</si>
  <si>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</si>
  <si>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</si>
  <si>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</si>
  <si>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</si>
  <si>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</si>
  <si>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</si>
  <si>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</si>
  <si>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</si>
  <si>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</si>
  <si>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</si>
  <si>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</si>
  <si>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</si>
  <si>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</si>
  <si>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</si>
  <si>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</si>
  <si>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</si>
  <si>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</si>
  <si>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</si>
  <si>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</si>
  <si>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</si>
  <si>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</si>
  <si>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</si>
  <si>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</si>
  <si>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</si>
  <si>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</si>
  <si>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</si>
  <si>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</si>
  <si>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</si>
  <si>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</si>
  <si>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</si>
  <si>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</si>
  <si>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</si>
  <si>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</si>
  <si>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</si>
  <si>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</si>
  <si>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</si>
  <si>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</si>
  <si>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</si>
  <si>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</si>
  <si>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</si>
  <si>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</si>
  <si>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</si>
  <si>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</si>
  <si>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</si>
  <si>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</si>
  <si>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</si>
  <si>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</si>
  <si>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</si>
  <si>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</si>
  <si>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</si>
  <si>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</si>
  <si>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</si>
  <si>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</si>
  <si>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</si>
  <si>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</si>
  <si>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</si>
  <si>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</si>
  <si>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</si>
  <si>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</si>
  <si>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</si>
  <si>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</si>
  <si>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</si>
  <si>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</si>
  <si>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</si>
  <si>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</si>
  <si>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</si>
  <si>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</si>
  <si>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</si>
  <si>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</si>
  <si>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</si>
  <si>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</si>
  <si>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</si>
  <si>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</si>
  <si>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</si>
  <si>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</si>
  <si>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</si>
  <si>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</si>
  <si>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</si>
  <si>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</si>
  <si>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</si>
  <si>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</si>
  <si>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</si>
  <si>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</si>
  <si>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</si>
  <si>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</si>
  <si>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</si>
  <si>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</si>
  <si>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</si>
  <si>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</si>
  <si>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</si>
  <si>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</si>
  <si>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</si>
  <si>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</si>
  <si>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</si>
  <si>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</si>
  <si>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</si>
  <si>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</si>
  <si>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</si>
  <si>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</si>
  <si>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</si>
  <si>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</si>
  <si>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</si>
  <si>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</si>
  <si>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</si>
  <si>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</si>
  <si>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</si>
  <si>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</si>
  <si>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</si>
  <si>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</si>
  <si>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</si>
  <si>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</si>
  <si>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</si>
  <si>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</si>
  <si>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</si>
  <si>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</si>
  <si>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</si>
  <si>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</si>
  <si>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</si>
  <si>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</si>
  <si>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</si>
  <si>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</si>
  <si>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</si>
  <si>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</si>
  <si>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</si>
  <si>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</si>
  <si>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</si>
  <si>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</si>
  <si>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</si>
  <si>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</si>
  <si>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</si>
  <si>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</si>
  <si>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</si>
  <si>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</si>
  <si>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</si>
  <si>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</si>
  <si>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</si>
  <si>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</si>
  <si>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</si>
  <si>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</si>
  <si>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</si>
  <si>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</si>
  <si>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</si>
  <si>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</si>
  <si>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</si>
  <si>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</si>
  <si>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</si>
  <si>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</si>
  <si>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</si>
  <si>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</si>
  <si>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</si>
  <si>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</si>
  <si>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</si>
  <si>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</si>
  <si>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</si>
  <si>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</si>
  <si>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</si>
  <si>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</si>
  <si>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</si>
  <si>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</si>
  <si>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</si>
  <si>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</si>
  <si>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</si>
  <si>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</si>
  <si>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</si>
  <si>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</si>
  <si>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</si>
  <si>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</si>
  <si>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</si>
  <si>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</si>
  <si>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</si>
  <si>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</si>
  <si>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</si>
  <si>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</si>
  <si>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</si>
  <si>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</si>
  <si>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</si>
  <si>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</si>
  <si>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</si>
  <si>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</si>
  <si>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</si>
  <si>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</si>
  <si>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</si>
  <si>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</si>
  <si>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</si>
  <si>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</si>
  <si>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</si>
  <si>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</si>
  <si>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</si>
  <si>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</si>
  <si>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</si>
  <si>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</si>
  <si>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</si>
  <si>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</si>
  <si>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</si>
  <si>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</si>
  <si>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</si>
  <si>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</si>
  <si>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</si>
  <si>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</si>
  <si>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</si>
  <si>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</si>
  <si>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</si>
  <si>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</si>
  <si>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</si>
  <si>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</si>
  <si>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</si>
  <si>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</si>
  <si>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</si>
  <si>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</si>
  <si>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</si>
  <si>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</si>
  <si>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</si>
  <si>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</si>
  <si>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</si>
  <si>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</si>
  <si>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</si>
  <si>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</si>
  <si>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</si>
  <si>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</si>
  <si>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</si>
  <si>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</si>
  <si>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</si>
  <si>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</si>
  <si>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</si>
  <si>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</si>
  <si>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</si>
  <si>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</si>
  <si>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</si>
  <si>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</si>
  <si>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</si>
  <si>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</si>
  <si>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</si>
  <si>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</si>
  <si>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</si>
  <si>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</si>
  <si>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</si>
  <si>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</si>
  <si>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</si>
  <si>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</si>
  <si>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</si>
  <si>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</si>
  <si>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</si>
  <si>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</si>
  <si>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</si>
  <si>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</si>
  <si>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</si>
  <si>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</si>
  <si>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</si>
  <si>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</si>
  <si>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</si>
  <si>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</si>
  <si>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</si>
  <si>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</si>
  <si>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</si>
  <si>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</si>
  <si>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</si>
  <si>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</si>
  <si>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</si>
  <si>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</si>
  <si>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</si>
  <si>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</si>
  <si>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</si>
  <si>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</si>
  <si>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</si>
  <si>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</si>
  <si>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</si>
  <si>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</si>
  <si>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</si>
  <si>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</si>
  <si>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</si>
  <si>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</si>
  <si>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</si>
  <si>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</si>
  <si>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</si>
  <si>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</si>
  <si>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</si>
  <si>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</si>
  <si>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</si>
  <si>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</si>
  <si>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</si>
  <si>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</si>
  <si>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</si>
  <si>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</si>
  <si>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</si>
  <si>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</si>
  <si>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</si>
  <si>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</si>
  <si>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</si>
  <si>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</si>
  <si>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</si>
  <si>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</si>
  <si>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</si>
  <si>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</si>
  <si>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</si>
  <si>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</si>
  <si>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</si>
  <si>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</si>
  <si>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</si>
  <si>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</si>
  <si>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</si>
  <si>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</si>
  <si>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</si>
  <si>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</si>
  <si>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</si>
  <si>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</si>
  <si>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</si>
  <si>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</si>
  <si>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</si>
  <si>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</si>
  <si>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</si>
  <si>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</si>
  <si>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</si>
  <si>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</si>
  <si>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</si>
  <si>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</si>
  <si>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</si>
  <si>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</si>
  <si>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</si>
  <si>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</si>
  <si>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</si>
  <si>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</si>
  <si>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</si>
  <si>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</si>
  <si>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</si>
  <si>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</si>
  <si>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</si>
  <si>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</si>
  <si>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</si>
  <si>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</si>
  <si>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</si>
  <si>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</si>
  <si>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</si>
  <si>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</si>
  <si>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</si>
  <si>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</si>
  <si>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</si>
  <si>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</si>
  <si>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</si>
  <si>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</si>
  <si>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</si>
  <si>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</si>
  <si>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</si>
  <si>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</si>
  <si>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</si>
  <si>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</si>
  <si>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</si>
  <si>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</si>
  <si>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</si>
  <si>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</si>
  <si>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</si>
  <si>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</si>
  <si>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</si>
  <si>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</si>
  <si>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</si>
  <si>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</si>
  <si>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</si>
  <si>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</si>
  <si>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</si>
  <si>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</si>
  <si>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</si>
  <si>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</si>
  <si>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</si>
  <si>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</si>
  <si>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</si>
  <si>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</si>
  <si>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</si>
  <si>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</si>
  <si>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</si>
  <si>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</si>
  <si>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</si>
  <si>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</si>
  <si>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</si>
  <si>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</si>
  <si>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</si>
  <si>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</si>
  <si>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</si>
  <si>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</si>
  <si>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</si>
  <si>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</si>
  <si>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</si>
  <si>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</si>
  <si>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</si>
  <si>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</si>
  <si>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</si>
  <si>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</si>
  <si>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</si>
  <si>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</si>
  <si>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</si>
  <si>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</si>
  <si>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</si>
  <si>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</si>
  <si>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</si>
  <si>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</si>
  <si>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</si>
  <si>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</si>
  <si>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</si>
  <si>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</si>
  <si>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</si>
  <si>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</si>
  <si>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</si>
  <si>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</si>
  <si>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</si>
  <si>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</si>
  <si>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</si>
  <si>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</si>
  <si>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</si>
  <si>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</si>
  <si>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</si>
  <si>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</si>
  <si>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</si>
  <si>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</si>
  <si>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</si>
  <si>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</si>
  <si>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</si>
  <si>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</si>
  <si>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</si>
  <si>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</si>
  <si>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</si>
  <si>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</si>
  <si>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</si>
  <si>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</si>
  <si>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</si>
  <si>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</si>
  <si>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</si>
  <si>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</si>
  <si>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</si>
  <si>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</si>
  <si>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</si>
  <si>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</si>
  <si>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</si>
  <si>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</si>
  <si>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</si>
  <si>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</si>
  <si>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</si>
  <si>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</si>
  <si>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</si>
  <si>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</si>
  <si>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</si>
  <si>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</si>
  <si>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</si>
  <si>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</si>
  <si>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</si>
  <si>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</si>
  <si>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</si>
  <si>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</si>
  <si>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</si>
  <si>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</si>
  <si>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</si>
  <si>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</si>
  <si>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</si>
  <si>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</si>
  <si>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</si>
  <si>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</si>
  <si>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</si>
  <si>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</si>
  <si>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</si>
  <si>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</si>
  <si>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</si>
  <si>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</si>
  <si>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</si>
  <si>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</si>
  <si>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</si>
  <si>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</si>
  <si>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</si>
  <si>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</si>
  <si>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</si>
  <si>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</si>
  <si>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</si>
  <si>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</si>
  <si>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</si>
  <si>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</si>
  <si>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</si>
  <si>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</si>
  <si>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</si>
  <si>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</si>
  <si>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</si>
  <si>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</si>
  <si>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</si>
  <si>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</si>
  <si>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</si>
  <si>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</si>
  <si>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</si>
  <si>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</si>
  <si>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</si>
  <si>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</si>
  <si>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</si>
  <si>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</si>
  <si>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</si>
  <si>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</si>
  <si>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</si>
  <si>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</si>
  <si>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</si>
  <si>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</si>
  <si>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</si>
  <si>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</si>
  <si>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</si>
  <si>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</si>
  <si>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</si>
  <si>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</si>
  <si>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</si>
  <si>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</si>
  <si>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</si>
  <si>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</si>
  <si>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</si>
  <si>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</si>
  <si>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</si>
  <si>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</si>
  <si>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</si>
  <si>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</si>
  <si>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</si>
  <si>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</si>
  <si>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</si>
  <si>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</si>
  <si>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</si>
  <si>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</si>
  <si>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</si>
  <si>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</si>
  <si>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</si>
  <si>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</si>
  <si>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</si>
  <si>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</si>
  <si>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</si>
  <si>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</si>
  <si>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</si>
  <si>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</si>
  <si>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</si>
  <si>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</si>
  <si>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</si>
  <si>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</si>
  <si>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</si>
  <si>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</si>
  <si>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</si>
  <si>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</si>
  <si>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</si>
  <si>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</si>
  <si>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</si>
  <si>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</si>
  <si>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</si>
  <si>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</si>
  <si>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</si>
  <si>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</si>
  <si>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</si>
  <si>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</si>
  <si>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</si>
  <si>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</si>
  <si>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</si>
  <si>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</si>
  <si>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</si>
  <si>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</si>
  <si>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</si>
  <si>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</si>
  <si>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</si>
  <si>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</si>
  <si>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</si>
  <si>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</si>
  <si>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</si>
  <si>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</si>
  <si>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</si>
  <si>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</si>
  <si>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</si>
  <si>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</si>
  <si>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</si>
  <si>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</si>
  <si>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</si>
  <si>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</si>
  <si>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</si>
  <si>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</si>
  <si>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</si>
  <si>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</si>
  <si>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</si>
  <si>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</si>
  <si>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</si>
  <si>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</si>
  <si>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</si>
  <si>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</si>
  <si>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</si>
  <si>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</si>
  <si>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</si>
  <si>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</si>
  <si>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</si>
  <si>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</si>
  <si>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</si>
  <si>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</si>
  <si>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</si>
  <si>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</si>
  <si>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</si>
  <si>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</si>
  <si>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</si>
  <si>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</si>
  <si>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</si>
  <si>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</si>
  <si>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</si>
  <si>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</si>
  <si>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</si>
  <si>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</si>
  <si>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</si>
  <si>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</si>
  <si>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</si>
  <si>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</si>
  <si>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</si>
  <si>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</si>
  <si>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</si>
  <si>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</si>
  <si>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</si>
  <si>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</si>
  <si>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</si>
  <si>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</si>
  <si>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</si>
  <si>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</si>
  <si>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</si>
  <si>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</si>
  <si>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</si>
  <si>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</si>
  <si>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</si>
  <si>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</si>
  <si>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</si>
  <si>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</si>
  <si>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</si>
  <si>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</si>
  <si>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</si>
  <si>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</si>
  <si>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</si>
  <si>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</si>
  <si>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</si>
  <si>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</si>
  <si>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</si>
  <si>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</si>
  <si>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</si>
  <si>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</si>
  <si>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</si>
  <si>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</si>
  <si>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</si>
  <si>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</si>
  <si>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</si>
  <si>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</si>
  <si>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</si>
  <si>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</si>
  <si>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</si>
  <si>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</si>
  <si>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</si>
  <si>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</si>
  <si>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</si>
  <si>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</si>
  <si>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</si>
  <si>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</si>
  <si>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</si>
  <si>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</si>
  <si>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</si>
  <si>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</si>
  <si>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</si>
  <si>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</si>
  <si>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</si>
  <si>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</si>
  <si>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</si>
  <si>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</si>
  <si>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</si>
  <si>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</si>
  <si>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</si>
  <si>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</si>
  <si>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</si>
  <si>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</si>
  <si>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</si>
  <si>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</si>
  <si>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</si>
  <si>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</si>
  <si>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</si>
  <si>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</si>
  <si>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</si>
  <si>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</si>
  <si>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</si>
  <si>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</si>
  <si>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</si>
  <si>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</si>
  <si>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</si>
  <si>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</si>
  <si>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</si>
  <si>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</si>
  <si>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</si>
  <si>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</si>
  <si>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</si>
  <si>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</si>
  <si>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</si>
  <si>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</si>
  <si>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</si>
  <si>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</si>
  <si>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</si>
  <si>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</si>
  <si>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</si>
  <si>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</si>
  <si>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</si>
  <si>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</si>
  <si>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</si>
  <si>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</si>
  <si>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</si>
  <si>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</si>
  <si>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</si>
  <si>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</si>
  <si>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</si>
  <si>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</si>
  <si>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</si>
  <si>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</si>
  <si>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</si>
  <si>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</si>
  <si>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</si>
  <si>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</si>
  <si>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</si>
  <si>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</si>
  <si>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</si>
  <si>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</si>
  <si>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</si>
  <si>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</si>
  <si>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</si>
  <si>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</si>
  <si>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</si>
  <si>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</si>
  <si>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</si>
  <si>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</si>
  <si>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</si>
  <si>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</si>
  <si>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</si>
  <si>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</si>
  <si>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</si>
  <si>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</si>
  <si>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</si>
  <si>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</si>
  <si>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</si>
  <si>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</si>
  <si>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</si>
  <si>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</si>
  <si>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</si>
  <si>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</si>
  <si>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</si>
  <si>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</si>
  <si>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</si>
  <si>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</si>
  <si>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</si>
  <si>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</si>
  <si>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</si>
  <si>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</si>
  <si>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</si>
  <si>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</si>
  <si>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</si>
  <si>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</si>
  <si>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</si>
  <si>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</si>
  <si>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</si>
  <si>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</si>
  <si>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</si>
  <si>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</si>
  <si>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</si>
  <si>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</si>
  <si>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</si>
  <si>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</si>
  <si>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</si>
  <si>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</si>
  <si>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</si>
  <si>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</si>
  <si>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</si>
  <si>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</si>
  <si>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</si>
  <si>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</si>
  <si>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</si>
  <si>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</si>
  <si>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</si>
  <si>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</si>
  <si>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</si>
  <si>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</si>
  <si>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</si>
  <si>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</si>
  <si>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</si>
  <si>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</si>
  <si>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</si>
  <si>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</si>
  <si>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</si>
  <si>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</si>
  <si>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</si>
  <si>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</si>
  <si>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</si>
  <si>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</si>
  <si>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</si>
  <si>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</si>
  <si>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</si>
  <si>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</si>
  <si>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</si>
  <si>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</si>
  <si>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</si>
  <si>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</si>
  <si>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</si>
  <si>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</si>
  <si>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</si>
  <si>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</si>
  <si>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</si>
  <si>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</si>
  <si>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</si>
  <si>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</si>
  <si>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</si>
  <si>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</si>
  <si>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</si>
  <si>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</si>
  <si>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</si>
  <si>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</si>
  <si>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</si>
  <si>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</si>
  <si>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</si>
  <si>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</si>
  <si>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</si>
  <si>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</si>
  <si>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</si>
  <si>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</si>
  <si>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</si>
  <si>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</si>
  <si>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</si>
  <si>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</si>
  <si>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</si>
  <si>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</si>
  <si>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</si>
  <si>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</si>
  <si>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</si>
  <si>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</si>
  <si>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</si>
  <si>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</si>
  <si>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</si>
  <si>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</si>
  <si>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</si>
  <si>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</si>
  <si>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</si>
  <si>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</si>
  <si>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</si>
  <si>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</si>
  <si>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</si>
  <si>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</si>
  <si>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</si>
  <si>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</si>
  <si>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</si>
  <si>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</si>
  <si>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</si>
  <si>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</si>
  <si>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</si>
  <si>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</si>
  <si>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</si>
  <si>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</si>
  <si>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</si>
  <si>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</si>
  <si>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</si>
  <si>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</si>
  <si>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</si>
  <si>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</si>
  <si>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</si>
  <si>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</si>
  <si>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</si>
  <si>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</si>
  <si>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</si>
  <si>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</si>
  <si>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</si>
  <si>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</si>
  <si>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</si>
  <si>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</si>
  <si>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</si>
  <si>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</si>
  <si>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</si>
  <si>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</si>
  <si>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</si>
  <si>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</si>
  <si>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</si>
  <si>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</si>
  <si>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</si>
  <si>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</si>
  <si>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</si>
  <si>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</si>
  <si>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</si>
  <si>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</si>
  <si>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</si>
  <si>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</si>
  <si>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</si>
  <si>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</si>
  <si>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</si>
  <si>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</si>
  <si>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</si>
  <si>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</si>
  <si>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</si>
  <si>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</si>
  <si>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</si>
  <si>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</si>
  <si>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</si>
  <si>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</si>
  <si>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</si>
  <si>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</si>
  <si>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</si>
  <si>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</si>
  <si>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</si>
  <si>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</si>
  <si>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</si>
  <si>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</si>
  <si>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</si>
  <si>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</si>
  <si>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</si>
  <si>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</si>
  <si>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</si>
  <si>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</si>
  <si>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</si>
  <si>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</si>
  <si>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</si>
  <si>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</si>
  <si>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</si>
  <si>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</si>
  <si>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</si>
  <si>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</si>
  <si>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</si>
  <si>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</si>
  <si>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</si>
  <si>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</si>
  <si>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</si>
  <si>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</si>
  <si>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</si>
  <si>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</si>
  <si>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</si>
  <si>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</si>
  <si>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</si>
  <si>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</si>
  <si>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</si>
  <si>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</si>
  <si>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</si>
  <si>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</si>
  <si>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</si>
  <si>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</si>
  <si>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</si>
  <si>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</si>
  <si>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</si>
  <si>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</si>
  <si>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</si>
  <si>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</si>
  <si>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</si>
  <si>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</si>
  <si>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</si>
  <si>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</si>
  <si>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</si>
  <si>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</si>
  <si>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</si>
  <si>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</si>
  <si>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</si>
  <si>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</si>
  <si>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</si>
  <si>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</si>
  <si>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</si>
  <si>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</si>
  <si>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</si>
  <si>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</si>
  <si>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</si>
  <si>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</si>
  <si>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</si>
  <si>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</si>
  <si>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</si>
  <si>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</si>
  <si>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</si>
  <si>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</si>
  <si>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</si>
  <si>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</si>
  <si>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</si>
  <si>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</si>
  <si>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</si>
  <si>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</si>
  <si>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</si>
  <si>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</si>
  <si>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</si>
  <si>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</si>
  <si>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</si>
  <si>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</si>
  <si>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</si>
  <si>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</si>
  <si>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</si>
  <si>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</si>
  <si>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</si>
  <si>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</si>
  <si>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</si>
  <si>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</si>
  <si>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</si>
  <si>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</si>
  <si>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</si>
  <si>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</si>
  <si>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</si>
  <si>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</si>
  <si>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</si>
  <si>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</si>
  <si>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</si>
  <si>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</si>
  <si>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</si>
  <si>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</si>
  <si>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</si>
  <si>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</si>
  <si>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</si>
  <si>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</si>
  <si>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</si>
  <si>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</si>
  <si>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</si>
  <si>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</si>
  <si>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</si>
  <si>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</si>
  <si>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</si>
  <si>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</si>
  <si>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</si>
  <si>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</si>
  <si>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</si>
  <si>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</si>
  <si>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</si>
  <si>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</si>
  <si>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</si>
  <si>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</si>
  <si>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</si>
  <si>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</si>
  <si>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</si>
  <si>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</si>
  <si>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</si>
  <si>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</si>
  <si>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</si>
  <si>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</si>
  <si>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</si>
  <si>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</si>
  <si>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</si>
  <si>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</si>
  <si>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</si>
  <si>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</si>
  <si>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</si>
  <si>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</si>
  <si>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</si>
  <si>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</si>
  <si>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</si>
  <si>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</si>
  <si>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</si>
  <si>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</si>
  <si>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</si>
  <si>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</si>
  <si>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</si>
  <si>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</si>
  <si>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</si>
  <si>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</si>
  <si>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</si>
  <si>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</si>
  <si>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</si>
  <si>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</si>
  <si>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</si>
  <si>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</si>
  <si>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</si>
  <si>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</si>
  <si>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</si>
  <si>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</si>
  <si>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</si>
  <si>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</si>
  <si>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</si>
  <si>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</si>
  <si>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</si>
  <si>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</si>
  <si>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</si>
  <si>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</si>
  <si>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</si>
  <si>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</si>
  <si>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</si>
  <si>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</si>
  <si>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</si>
  <si>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</si>
  <si>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</si>
  <si>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</si>
  <si>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</si>
  <si>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</si>
  <si>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</si>
  <si>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</si>
  <si>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</si>
  <si>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</si>
  <si>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</si>
  <si>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</si>
  <si>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</si>
  <si>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</si>
  <si>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</si>
  <si>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</si>
  <si>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</si>
  <si>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</si>
  <si>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</si>
  <si>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</si>
  <si>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</si>
  <si>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</si>
  <si>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</si>
  <si>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</si>
  <si>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</si>
  <si>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</si>
  <si>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</si>
  <si>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</si>
  <si>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</si>
  <si>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</si>
  <si>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</si>
  <si>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</si>
  <si>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</si>
  <si>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</si>
  <si>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</si>
  <si>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</si>
  <si>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</si>
  <si>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</si>
  <si>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</si>
  <si>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</si>
  <si>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</si>
  <si>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</si>
  <si>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</si>
  <si>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</si>
  <si>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</si>
  <si>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</si>
  <si>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</si>
  <si>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</si>
  <si>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</si>
  <si>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</si>
  <si>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</si>
  <si>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</si>
  <si>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</si>
  <si>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</si>
  <si>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</si>
  <si>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</si>
  <si>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</si>
  <si>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</si>
  <si>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</si>
  <si>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</si>
  <si>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</si>
  <si>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</si>
  <si>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</si>
  <si>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</si>
  <si>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</si>
  <si>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</si>
  <si>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</si>
  <si>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</si>
  <si>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</si>
  <si>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</si>
  <si>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</si>
  <si>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</si>
  <si>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</si>
  <si>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</si>
  <si>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</si>
  <si>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</si>
  <si>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</si>
  <si>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</si>
  <si>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</si>
  <si>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</si>
  <si>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</si>
  <si>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</si>
  <si>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</si>
  <si>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</si>
  <si>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</si>
  <si>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</si>
  <si>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</si>
  <si>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</si>
  <si>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</si>
  <si>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</si>
  <si>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</si>
  <si>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</si>
  <si>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</si>
  <si>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</si>
  <si>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</si>
  <si>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</si>
  <si>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</si>
  <si>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</si>
  <si>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</si>
  <si>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</si>
  <si>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</si>
  <si>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</si>
  <si>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</si>
  <si>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</si>
  <si>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</si>
  <si>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</si>
  <si>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</si>
  <si>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</si>
  <si>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</si>
  <si>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</si>
  <si>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</si>
  <si>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</si>
  <si>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</si>
  <si>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</si>
  <si>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</si>
  <si>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</si>
  <si>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</si>
  <si>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</si>
  <si>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</si>
  <si>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</si>
  <si>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</si>
  <si>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</si>
  <si>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</si>
  <si>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</si>
  <si>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</si>
  <si>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</si>
  <si>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</si>
  <si>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</si>
  <si>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</si>
  <si>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</si>
  <si>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</si>
  <si>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</si>
  <si>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</si>
  <si>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</si>
  <si>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</si>
  <si>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</si>
  <si>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</si>
  <si>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</si>
  <si>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</si>
  <si>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</si>
  <si>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</si>
  <si>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</si>
  <si>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</si>
  <si>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</si>
  <si>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</si>
  <si>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</si>
  <si>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</si>
  <si>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</si>
  <si>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</si>
  <si>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</si>
  <si>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</si>
  <si>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</si>
  <si>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</si>
  <si>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</si>
  <si>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</si>
  <si>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</si>
  <si>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</si>
  <si>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</si>
  <si>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</si>
  <si>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</si>
  <si>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</si>
  <si>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</si>
  <si>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</si>
  <si>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</si>
  <si>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</si>
  <si>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</si>
  <si>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</si>
  <si>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</si>
  <si>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</si>
  <si>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</si>
  <si>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</si>
  <si>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</si>
  <si>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</si>
  <si>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</si>
  <si>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</si>
  <si>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</si>
  <si>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</si>
  <si>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</si>
  <si>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</si>
  <si>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</si>
  <si>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</si>
  <si>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</si>
  <si>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</si>
  <si>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</si>
  <si>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</si>
  <si>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</si>
  <si>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</si>
  <si>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</si>
  <si>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</si>
  <si>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</si>
  <si>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</si>
  <si>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</si>
  <si>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</si>
  <si>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</si>
  <si>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</si>
  <si>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</si>
  <si>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</si>
  <si>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</si>
  <si>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</si>
  <si>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</si>
  <si>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</si>
  <si>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</si>
  <si>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</si>
  <si>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</si>
  <si>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</si>
  <si>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</si>
  <si>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</si>
  <si>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</si>
  <si>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</si>
  <si>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</si>
  <si>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</si>
  <si>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</si>
  <si>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</si>
  <si>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</si>
  <si>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</si>
  <si>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</si>
  <si>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</si>
  <si>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</si>
  <si>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</si>
  <si>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</si>
  <si>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</si>
  <si>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</si>
  <si>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</si>
  <si>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</si>
  <si>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</si>
  <si>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</si>
  <si>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</si>
  <si>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</si>
  <si>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</si>
  <si>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</si>
  <si>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</si>
  <si>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</si>
  <si>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</si>
  <si>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</si>
  <si>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</si>
  <si>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</si>
  <si>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</si>
  <si>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</si>
  <si>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</si>
  <si>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</si>
  <si>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</si>
  <si>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</si>
  <si>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</si>
  <si>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</si>
  <si>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</si>
  <si>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</si>
  <si>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</si>
  <si>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</si>
  <si>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</si>
  <si>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</si>
  <si>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</si>
  <si>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</si>
  <si>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</si>
  <si>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</si>
  <si>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</si>
  <si>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</si>
  <si>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</si>
  <si>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</si>
  <si>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</si>
  <si>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</si>
  <si>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</si>
  <si>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</si>
  <si>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</si>
  <si>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</si>
  <si>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</si>
  <si>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</si>
  <si>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</si>
  <si>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</si>
  <si>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</si>
  <si>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</si>
  <si>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</si>
  <si>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</si>
  <si>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</si>
  <si>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</si>
  <si>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</si>
  <si>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</si>
  <si>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</si>
  <si>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</si>
  <si>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</si>
  <si>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</si>
  <si>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</si>
  <si>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</si>
  <si>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</si>
  <si>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</si>
  <si>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</si>
  <si>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</si>
  <si>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</si>
  <si>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</si>
  <si>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</si>
  <si>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</si>
  <si>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</si>
  <si>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</si>
  <si>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</si>
  <si>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</si>
  <si>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</si>
  <si>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</si>
  <si>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</si>
  <si>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</si>
  <si>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</si>
  <si>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</si>
  <si>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</si>
  <si>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</si>
  <si>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</si>
  <si>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</si>
  <si>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</si>
  <si>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</si>
  <si>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</si>
  <si>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</si>
  <si>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</si>
  <si>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</si>
  <si>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</si>
  <si>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</si>
  <si>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</si>
  <si>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</si>
  <si>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</si>
  <si>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</si>
  <si>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</si>
  <si>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</si>
  <si>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</si>
  <si>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</si>
  <si>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</si>
  <si>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</si>
  <si>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</si>
  <si>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</si>
  <si>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</si>
  <si>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</si>
  <si>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</si>
  <si>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</si>
  <si>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</si>
  <si>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</si>
  <si>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</si>
  <si>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</si>
  <si>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</si>
  <si>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</si>
  <si>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</si>
  <si>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</si>
  <si>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</si>
  <si>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</si>
  <si>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</si>
  <si>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</si>
  <si>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</si>
  <si>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</si>
  <si>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</si>
  <si>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</si>
  <si>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</si>
  <si>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</si>
  <si>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</si>
  <si>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</si>
  <si>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</si>
  <si>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</si>
  <si>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</si>
  <si>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</si>
  <si>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</si>
  <si>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</si>
  <si>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</si>
  <si>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</si>
  <si>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</si>
  <si>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</si>
  <si>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</si>
  <si>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</si>
  <si>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</si>
  <si>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</si>
  <si>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</si>
  <si>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</si>
  <si>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</si>
  <si>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</si>
  <si>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</si>
  <si>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</si>
  <si>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</si>
  <si>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</si>
  <si>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</si>
  <si>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</si>
  <si>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</si>
  <si>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</si>
  <si>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</si>
  <si>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</si>
  <si>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</si>
  <si>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</si>
  <si>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</si>
  <si>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</si>
  <si>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</si>
  <si>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</si>
  <si>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</si>
  <si>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</si>
  <si>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</si>
  <si>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</si>
  <si>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</si>
  <si>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</si>
  <si>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</si>
  <si>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</si>
  <si>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</si>
  <si>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</si>
  <si>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</si>
  <si>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</si>
  <si>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</si>
  <si>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</si>
  <si>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</si>
  <si>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</si>
  <si>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</si>
  <si>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</si>
  <si>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</si>
  <si>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</si>
  <si>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</si>
  <si>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</si>
  <si>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</si>
  <si>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</si>
  <si>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</si>
  <si>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</si>
  <si>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</si>
  <si>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</si>
  <si>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</si>
  <si>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</si>
  <si>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</si>
  <si>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</si>
  <si>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</si>
  <si>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</si>
  <si>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</si>
  <si>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</si>
  <si>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</si>
  <si>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</si>
  <si>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</si>
  <si>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</si>
  <si>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</si>
  <si>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</si>
  <si>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</si>
  <si>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</si>
  <si>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</si>
  <si>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</si>
  <si>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</si>
  <si>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</si>
  <si>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</si>
  <si>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</si>
  <si>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</si>
  <si>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</si>
  <si>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</si>
  <si>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</si>
  <si>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</si>
  <si>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</si>
  <si>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</si>
  <si>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</si>
  <si>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</si>
  <si>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</si>
  <si>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</si>
  <si>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</si>
  <si>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</si>
  <si>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</si>
  <si>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</si>
  <si>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</si>
  <si>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</si>
  <si>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</si>
  <si>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</si>
  <si>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</si>
  <si>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</si>
  <si>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</si>
  <si>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</si>
  <si>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</si>
  <si>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</si>
  <si>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</si>
  <si>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</si>
  <si>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</si>
  <si>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</si>
  <si>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</si>
  <si>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</si>
  <si>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</si>
  <si>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</si>
  <si>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</si>
  <si>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</si>
  <si>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</si>
  <si>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</si>
  <si>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</si>
  <si>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</si>
  <si>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</si>
  <si>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</si>
  <si>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</si>
  <si>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</si>
  <si>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</si>
  <si>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</si>
  <si>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</si>
  <si>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</si>
  <si>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</si>
  <si>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</si>
  <si>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</si>
  <si>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</si>
  <si>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</si>
  <si>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</si>
  <si>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</si>
  <si>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</si>
  <si>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</si>
  <si>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</si>
  <si>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</si>
  <si>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</si>
  <si>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</si>
  <si>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</si>
  <si>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</si>
  <si>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</si>
  <si>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</si>
  <si>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</si>
  <si>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</si>
  <si>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</si>
  <si>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</si>
  <si>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</si>
  <si>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</si>
  <si>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</si>
  <si>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</si>
  <si>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</si>
  <si>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</si>
  <si>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</si>
  <si>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</si>
  <si>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</si>
  <si>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</si>
  <si>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</si>
  <si>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</si>
  <si>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</si>
  <si>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</si>
  <si>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</si>
  <si>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</si>
  <si>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</si>
  <si>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</si>
  <si>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</si>
  <si>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</si>
  <si>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</si>
  <si>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</si>
  <si>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</si>
  <si>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</si>
  <si>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</si>
  <si>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</si>
  <si>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</si>
  <si>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</si>
  <si>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</si>
  <si>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</si>
  <si>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</si>
  <si>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</si>
  <si>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</si>
  <si>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</si>
  <si>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</si>
  <si>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</si>
  <si>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</si>
  <si>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</si>
  <si>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</si>
  <si>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</si>
  <si>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</si>
  <si>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</si>
  <si>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</si>
  <si>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</si>
  <si>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</si>
  <si>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</si>
  <si>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</si>
  <si>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</si>
  <si>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</si>
  <si>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</si>
  <si>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</si>
  <si>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</si>
  <si>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</si>
  <si>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</si>
  <si>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</si>
  <si>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</si>
  <si>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</si>
  <si>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</si>
  <si>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</si>
  <si>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</si>
  <si>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</si>
  <si>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</si>
  <si>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</si>
  <si>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</si>
  <si>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</si>
  <si>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</si>
  <si>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</si>
  <si>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</si>
  <si>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</si>
  <si>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</si>
  <si>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</si>
  <si>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</si>
  <si>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</si>
  <si>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</si>
  <si>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</si>
  <si>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</si>
  <si>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</si>
  <si>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</si>
  <si>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</si>
  <si>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</si>
  <si>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</si>
  <si>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</si>
  <si>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</si>
  <si>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</si>
  <si>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</si>
  <si>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</si>
  <si>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</si>
  <si>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</si>
  <si>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</si>
  <si>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</si>
  <si>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</si>
  <si>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</si>
  <si>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</si>
  <si>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</si>
  <si>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</si>
  <si>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</si>
  <si>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</si>
  <si>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</si>
  <si>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</si>
  <si>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</si>
  <si>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</si>
  <si>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</si>
  <si>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</si>
  <si>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</si>
  <si>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</si>
  <si>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</si>
  <si>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</si>
  <si>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</si>
  <si>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</si>
  <si>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</si>
  <si>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</si>
  <si>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</si>
  <si>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</si>
  <si>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</si>
  <si>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</si>
  <si>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</si>
  <si>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</si>
  <si>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</si>
  <si>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</si>
  <si>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</si>
  <si>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</si>
  <si>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</si>
  <si>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</si>
  <si>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</si>
  <si>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</si>
  <si>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</si>
  <si>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</si>
  <si>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</si>
  <si>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</si>
  <si>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</si>
  <si>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</si>
  <si>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</si>
  <si>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</si>
  <si>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</si>
  <si>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</si>
  <si>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</si>
  <si>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</si>
  <si>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</si>
  <si>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</si>
  <si>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</si>
  <si>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</si>
  <si>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</si>
  <si>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</si>
  <si>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</si>
  <si>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</si>
  <si>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</si>
  <si>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</si>
  <si>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</si>
  <si>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</si>
  <si>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</si>
  <si>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</si>
  <si>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</si>
  <si>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</si>
  <si>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</si>
  <si>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</si>
  <si>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</si>
  <si>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</si>
  <si>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</si>
  <si>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</si>
  <si>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</si>
  <si>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</si>
  <si>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</si>
  <si>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</si>
  <si>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</si>
  <si>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</si>
  <si>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</si>
  <si>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</si>
  <si>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</si>
  <si>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</si>
  <si>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</si>
  <si>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</si>
  <si>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</si>
  <si>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</si>
  <si>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</si>
  <si>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</si>
  <si>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</si>
  <si>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</si>
  <si>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</si>
  <si>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</si>
  <si>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</si>
  <si>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</si>
  <si>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</si>
  <si>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</si>
  <si>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</si>
  <si>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</si>
  <si>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</si>
  <si>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</si>
  <si>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</si>
  <si>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</si>
  <si>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</si>
  <si>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</si>
  <si>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</si>
  <si>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</si>
  <si>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</si>
  <si>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</si>
  <si>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</si>
  <si>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</si>
  <si>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</si>
  <si>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</si>
  <si>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</si>
  <si>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</si>
  <si>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</si>
  <si>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</si>
  <si>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</si>
  <si>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</si>
  <si>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</si>
  <si>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</si>
  <si>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</si>
  <si>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</si>
  <si>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</si>
  <si>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</si>
  <si>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</si>
  <si>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</si>
  <si>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</si>
  <si>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</si>
  <si>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</si>
  <si>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</si>
  <si>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</si>
  <si>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</si>
  <si>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</si>
  <si>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</si>
  <si>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</si>
  <si>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</si>
  <si>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</si>
  <si>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</si>
  <si>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</si>
  <si>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</si>
  <si>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</si>
  <si>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</si>
  <si>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</si>
  <si>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</si>
  <si>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</si>
  <si>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</si>
  <si>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</si>
  <si>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</si>
  <si>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</si>
  <si>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</si>
  <si>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</si>
  <si>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</si>
  <si>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</si>
  <si>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</si>
  <si>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</si>
  <si>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</si>
  <si>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</si>
  <si>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</si>
  <si>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</si>
  <si>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</si>
  <si>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</si>
  <si>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</si>
  <si>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</si>
  <si>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</si>
  <si>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</si>
  <si>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</si>
  <si>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</si>
  <si>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</si>
  <si>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</si>
  <si>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</si>
  <si>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</si>
  <si>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</si>
  <si>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</si>
  <si>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</si>
  <si>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</si>
  <si>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</si>
  <si>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</si>
  <si>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</si>
  <si>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</si>
  <si>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</si>
  <si>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</si>
  <si>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</si>
  <si>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</si>
  <si>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</si>
  <si>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</si>
  <si>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</si>
  <si>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</si>
  <si>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</si>
  <si>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</si>
  <si>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</si>
  <si>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</si>
  <si>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</si>
  <si>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</si>
  <si>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</si>
  <si>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</si>
  <si>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</si>
  <si>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</si>
  <si>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</si>
  <si>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</si>
  <si>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</si>
  <si>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</si>
  <si>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</si>
  <si>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</si>
  <si>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</si>
  <si>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</si>
  <si>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</si>
  <si>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</si>
  <si>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</si>
  <si>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</si>
  <si>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</si>
  <si>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</si>
  <si>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</si>
  <si>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</si>
  <si>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</si>
  <si>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</si>
  <si>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</si>
  <si>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</si>
  <si>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</si>
  <si>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</si>
  <si>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</si>
  <si>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</si>
  <si>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</si>
  <si>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</si>
  <si>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</si>
  <si>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</si>
  <si>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</si>
  <si>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</si>
  <si>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</si>
  <si>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</si>
  <si>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</si>
  <si>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</si>
  <si>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</si>
  <si>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</si>
  <si>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</si>
  <si>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</si>
  <si>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</si>
  <si>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</si>
  <si>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</si>
  <si>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</si>
  <si>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</si>
  <si>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</si>
  <si>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</si>
  <si>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</si>
  <si>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</si>
  <si>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</si>
  <si>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</si>
  <si>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</si>
  <si>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</si>
  <si>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</si>
  <si>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</si>
  <si>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</si>
  <si>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</si>
  <si>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</si>
  <si>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</si>
  <si>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</si>
  <si>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</si>
  <si>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</si>
  <si>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</si>
  <si>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</si>
  <si>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</si>
  <si>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</si>
  <si>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</si>
  <si>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</si>
  <si>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</si>
  <si>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</si>
  <si>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</si>
  <si>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</si>
  <si>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</si>
  <si>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</si>
  <si>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</si>
  <si>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</si>
  <si>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</si>
  <si>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</si>
  <si>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</si>
  <si>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</si>
  <si>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</si>
  <si>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</si>
  <si>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</si>
  <si>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</si>
  <si>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</si>
  <si>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</si>
  <si>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</si>
  <si>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</si>
  <si>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</si>
  <si>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</si>
  <si>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</si>
  <si>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</si>
  <si>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</si>
  <si>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</si>
  <si>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</si>
  <si>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</si>
  <si>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</si>
  <si>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</si>
  <si>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</si>
  <si>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</si>
  <si>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</si>
  <si>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</si>
  <si>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</si>
  <si>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</si>
  <si>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</si>
  <si>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</si>
  <si>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</si>
  <si>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</si>
  <si>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</si>
  <si>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</si>
  <si>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</si>
  <si>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</si>
  <si>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</si>
  <si>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</si>
  <si>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</si>
  <si>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</si>
  <si>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</si>
  <si>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</si>
  <si>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</si>
  <si>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</si>
  <si>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</si>
  <si>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</si>
  <si>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</si>
  <si>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</si>
  <si>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</si>
  <si>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</si>
  <si>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</si>
  <si>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</si>
  <si>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</si>
  <si>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</si>
  <si>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</si>
  <si>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</si>
  <si>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</si>
  <si>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</si>
  <si>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</si>
  <si>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</si>
  <si>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</si>
  <si>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</si>
  <si>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</si>
  <si>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</si>
  <si>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</si>
  <si>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</si>
  <si>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</si>
  <si>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</si>
  <si>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</si>
  <si>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</si>
  <si>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</si>
  <si>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</si>
  <si>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</si>
  <si>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</si>
  <si>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</si>
  <si>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</si>
  <si>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</si>
  <si>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</si>
  <si>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</si>
  <si>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</si>
  <si>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</si>
  <si>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</si>
  <si>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</si>
  <si>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</si>
  <si>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</si>
  <si>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</si>
  <si>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</si>
  <si>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</si>
  <si>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</si>
  <si>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</si>
  <si>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</si>
  <si>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</si>
  <si>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</si>
  <si>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</si>
  <si>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</si>
  <si>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</si>
  <si>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</si>
  <si>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</si>
  <si>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</si>
  <si>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</si>
  <si>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</si>
  <si>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</si>
  <si>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</si>
  <si>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</si>
  <si>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</si>
  <si>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</si>
  <si>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</si>
  <si>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</si>
  <si>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</si>
  <si>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</si>
  <si>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</si>
  <si>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</si>
  <si>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</si>
  <si>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</si>
  <si>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</si>
  <si>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</si>
  <si>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</si>
  <si>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</si>
  <si>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</si>
  <si>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</si>
  <si>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</si>
  <si>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</si>
  <si>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</si>
  <si>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</si>
  <si>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</si>
  <si>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</si>
  <si>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</si>
  <si>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</si>
  <si>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</si>
  <si>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</si>
  <si>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</si>
  <si>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</si>
  <si>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</si>
  <si>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</si>
  <si>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</si>
  <si>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</si>
  <si>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</si>
  <si>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</si>
  <si>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</si>
  <si>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</si>
  <si>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</si>
  <si>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</si>
  <si>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</si>
  <si>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</si>
  <si>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</si>
  <si>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</si>
  <si>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</si>
  <si>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</si>
  <si>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</si>
  <si>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</si>
  <si>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</si>
  <si>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</si>
  <si>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</si>
  <si>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</si>
  <si>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</si>
  <si>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</si>
  <si>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</si>
  <si>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</si>
  <si>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</si>
  <si>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</si>
  <si>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</si>
  <si>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</si>
  <si>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</si>
  <si>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</si>
  <si>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</si>
  <si>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</si>
  <si>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</si>
  <si>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</si>
  <si>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</si>
  <si>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</si>
  <si>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</si>
  <si>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</si>
  <si>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</si>
  <si>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</si>
  <si>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</si>
  <si>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</si>
  <si>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</si>
  <si>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</si>
  <si>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</si>
  <si>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</si>
  <si>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</si>
  <si>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</si>
  <si>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</si>
  <si>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</si>
  <si>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</si>
  <si>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</si>
  <si>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</si>
  <si>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</si>
  <si>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</si>
  <si>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</si>
  <si>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</si>
  <si>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</si>
  <si>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</si>
  <si>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</si>
  <si>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</si>
  <si>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</si>
  <si>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</si>
  <si>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</si>
  <si>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</si>
  <si>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</si>
  <si>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</si>
  <si>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</si>
  <si>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</si>
  <si>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</si>
  <si>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</si>
  <si>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</si>
  <si>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</si>
  <si>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</si>
  <si>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</si>
  <si>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</si>
  <si>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</si>
  <si>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</si>
  <si>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</si>
  <si>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</si>
  <si>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</si>
  <si>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</si>
  <si>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</si>
  <si>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</si>
  <si>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</si>
  <si>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</si>
  <si>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</si>
  <si>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</si>
  <si>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</si>
  <si>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</si>
  <si>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</si>
  <si>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</si>
  <si>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</si>
  <si>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</si>
  <si>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</si>
  <si>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</si>
  <si>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</si>
  <si>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</si>
  <si>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</si>
  <si>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</si>
  <si>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</si>
  <si>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</si>
  <si>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</si>
  <si>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</si>
  <si>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</si>
  <si>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</si>
  <si>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</si>
  <si>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</si>
  <si>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</si>
  <si>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</si>
  <si>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</si>
  <si>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</si>
  <si>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</si>
  <si>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</si>
  <si>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</si>
  <si>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</si>
  <si>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</si>
  <si>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</si>
  <si>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</si>
  <si>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</si>
  <si>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</si>
  <si>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</si>
  <si>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</si>
  <si>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</si>
  <si>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</si>
  <si>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</si>
  <si>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</si>
  <si>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</si>
  <si>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</si>
  <si>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</si>
  <si>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</si>
  <si>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</si>
  <si>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</si>
  <si>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</si>
  <si>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</si>
  <si>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</si>
  <si>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</si>
  <si>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</si>
  <si>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</si>
  <si>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</si>
  <si>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</si>
  <si>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</si>
  <si>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</si>
  <si>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</si>
  <si>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</si>
  <si>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</si>
  <si>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</si>
  <si>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</si>
  <si>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</si>
  <si>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</si>
  <si>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</si>
  <si>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</si>
  <si>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</si>
  <si>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</si>
  <si>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</si>
  <si>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</si>
  <si>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</si>
  <si>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</si>
  <si>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</si>
  <si>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</si>
  <si>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</si>
  <si>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</si>
  <si>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</si>
  <si>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</si>
  <si>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</si>
  <si>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</si>
  <si>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</si>
  <si>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</si>
  <si>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</si>
  <si>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</si>
  <si>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</si>
  <si>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</si>
  <si>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</si>
  <si>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</si>
  <si>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</si>
  <si>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</si>
  <si>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</si>
  <si>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</si>
  <si>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</si>
  <si>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</si>
  <si>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</si>
  <si>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</si>
  <si>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</si>
  <si>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</si>
  <si>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</si>
  <si>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</si>
  <si>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</si>
  <si>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</si>
  <si>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</si>
  <si>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</si>
  <si>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</si>
  <si>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</si>
  <si>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</si>
  <si>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</si>
  <si>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</si>
  <si>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</si>
  <si>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</si>
  <si>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</si>
  <si>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</si>
  <si>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</si>
  <si>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</si>
  <si>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</si>
  <si>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</si>
  <si>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</si>
  <si>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</si>
  <si>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</si>
  <si>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</si>
  <si>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</si>
  <si>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</si>
  <si>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</si>
  <si>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</si>
  <si>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</si>
  <si>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</si>
  <si>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</si>
  <si>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</si>
  <si>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</si>
  <si>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</si>
  <si>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</si>
  <si>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</si>
  <si>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</si>
  <si>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</si>
  <si>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</si>
  <si>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</si>
  <si>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</si>
  <si>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</si>
  <si>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</si>
  <si>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</si>
  <si>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</si>
  <si>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</si>
  <si>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</si>
  <si>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</si>
  <si>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</si>
  <si>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</si>
  <si>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</si>
  <si>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</si>
  <si>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</si>
  <si>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</si>
  <si>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</si>
  <si>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</si>
  <si>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</si>
  <si>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</si>
  <si>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</si>
  <si>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</si>
  <si>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</si>
  <si>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</si>
  <si>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</si>
  <si>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</si>
  <si>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</si>
  <si>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</si>
  <si>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</si>
  <si>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</si>
  <si>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</si>
  <si>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</si>
  <si>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</si>
  <si>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</si>
  <si>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</si>
  <si>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</si>
  <si>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</si>
  <si>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</si>
  <si>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</si>
  <si>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</si>
  <si>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</si>
  <si>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</si>
  <si>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</si>
  <si>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</si>
  <si>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</si>
  <si>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</si>
  <si>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</si>
  <si>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</si>
  <si>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</si>
  <si>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</si>
  <si>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</si>
  <si>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</si>
  <si>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</si>
  <si>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</si>
  <si>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</si>
  <si>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</si>
  <si>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</si>
  <si>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</si>
  <si>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</si>
  <si>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</si>
  <si>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</si>
  <si>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</si>
  <si>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</si>
  <si>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</si>
  <si>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</si>
  <si>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</si>
  <si>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</si>
  <si>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</si>
  <si>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</si>
  <si>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</si>
  <si>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</si>
  <si>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</si>
  <si>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</si>
  <si>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</si>
  <si>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</si>
  <si>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</si>
  <si>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</si>
  <si>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</si>
  <si>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</si>
  <si>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</si>
  <si>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</si>
  <si>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</si>
  <si>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</si>
  <si>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</si>
  <si>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</si>
  <si>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</si>
  <si>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</si>
  <si>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</si>
  <si>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</si>
  <si>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</si>
  <si>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</si>
  <si>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</si>
  <si>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</si>
  <si>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</si>
  <si>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</si>
  <si>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</si>
  <si>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</si>
  <si>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</si>
  <si>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</si>
  <si>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</si>
  <si>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</si>
  <si>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</si>
  <si>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</si>
  <si>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</si>
  <si>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</si>
  <si>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</si>
  <si>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</si>
  <si>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</si>
  <si>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</si>
  <si>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</si>
  <si>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</si>
  <si>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</si>
  <si>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</si>
  <si>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</si>
  <si>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</si>
  <si>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</si>
  <si>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</si>
  <si>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</si>
  <si>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</si>
  <si>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</si>
  <si>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</si>
  <si>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</si>
  <si>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</si>
  <si>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</si>
  <si>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</si>
  <si>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</si>
  <si>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</si>
  <si>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</si>
  <si>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</si>
  <si>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</si>
  <si>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</si>
  <si>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</si>
  <si>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</si>
  <si>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</si>
  <si>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</si>
  <si>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</si>
  <si>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</si>
  <si>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</si>
  <si>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</si>
  <si>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</si>
  <si>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</si>
  <si>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</si>
  <si>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</si>
  <si>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</si>
  <si>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</si>
  <si>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</si>
  <si>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</si>
  <si>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</si>
  <si>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</si>
  <si>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</si>
  <si>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</si>
  <si>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</si>
  <si>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</si>
  <si>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</si>
  <si>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</si>
  <si>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</si>
  <si>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</si>
  <si>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</si>
  <si>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</si>
  <si>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</si>
  <si>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</si>
  <si>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</si>
  <si>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</si>
  <si>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</si>
  <si>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</si>
  <si>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</si>
  <si>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</si>
  <si>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</si>
  <si>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</si>
  <si>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</si>
  <si>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</si>
  <si>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</si>
  <si>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</si>
  <si>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</si>
  <si>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</si>
  <si>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</si>
  <si>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</si>
  <si>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</si>
  <si>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</si>
  <si>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</si>
  <si>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</si>
  <si>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</si>
  <si>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</si>
  <si>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</si>
  <si>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</si>
  <si>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</si>
  <si>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</si>
  <si>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</si>
  <si>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</si>
  <si>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</si>
  <si>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</si>
  <si>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</si>
  <si>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</si>
  <si>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</si>
  <si>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</si>
  <si>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</si>
  <si>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</si>
  <si>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</si>
  <si>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</si>
  <si>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</si>
  <si>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</si>
  <si>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</si>
  <si>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</si>
  <si>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</si>
  <si>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</si>
  <si>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</si>
  <si>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</si>
  <si>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</si>
  <si>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</si>
  <si>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</si>
  <si>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</si>
  <si>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</si>
  <si>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</si>
  <si>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</si>
  <si>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</si>
  <si>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</si>
  <si>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</si>
  <si>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</si>
  <si>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</si>
  <si>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</si>
  <si>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</si>
  <si>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</si>
  <si>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</si>
  <si>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</si>
  <si>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</si>
  <si>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</si>
  <si>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</si>
  <si>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</si>
  <si>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</si>
  <si>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</si>
  <si>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</si>
  <si>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</si>
  <si>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</si>
  <si>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</si>
  <si>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</si>
  <si>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</si>
  <si>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</si>
  <si>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</si>
  <si>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</si>
  <si>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</si>
  <si>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</si>
  <si>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</si>
  <si>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</si>
  <si>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</si>
  <si>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</si>
  <si>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</si>
  <si>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</si>
  <si>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</si>
  <si>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</si>
  <si>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</si>
  <si>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</si>
  <si>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</si>
  <si>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</si>
  <si>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</si>
  <si>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</si>
  <si>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</si>
  <si>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</si>
  <si>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</si>
  <si>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</si>
  <si>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</si>
  <si>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</si>
  <si>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</si>
  <si>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</si>
  <si>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</si>
  <si>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</si>
  <si>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</si>
  <si>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</si>
  <si>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</si>
  <si>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</si>
  <si>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</si>
  <si>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</si>
  <si>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</si>
  <si>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</si>
  <si>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</si>
  <si>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</si>
  <si>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</si>
  <si>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</si>
  <si>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</si>
  <si>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</si>
  <si>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</si>
  <si>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</si>
  <si>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</si>
  <si>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</si>
  <si>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</si>
  <si>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</si>
  <si>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</si>
  <si>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</si>
  <si>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</si>
  <si>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</si>
  <si>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</si>
  <si>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</si>
  <si>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</si>
  <si>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</si>
  <si>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</si>
  <si>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</si>
  <si>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</si>
  <si>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</si>
  <si>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</si>
  <si>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</si>
  <si>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</si>
  <si>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</si>
  <si>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</si>
  <si>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</si>
  <si>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</si>
  <si>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</si>
  <si>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</si>
  <si>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</si>
  <si>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</si>
  <si>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</si>
  <si>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</si>
  <si>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</si>
  <si>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</si>
  <si>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</si>
  <si>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</si>
  <si>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</si>
  <si>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</si>
  <si>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</si>
  <si>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</si>
  <si>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</si>
  <si>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</si>
  <si>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</si>
  <si>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</si>
  <si>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</si>
  <si>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</si>
  <si>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</si>
  <si>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</si>
  <si>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</si>
  <si>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</si>
  <si>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</si>
  <si>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</si>
  <si>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</si>
  <si>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</si>
  <si>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</si>
  <si>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</si>
  <si>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</si>
  <si>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</si>
  <si>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</si>
  <si>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</si>
  <si>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</si>
  <si>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</si>
  <si>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</si>
  <si>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</si>
  <si>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</si>
  <si>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</si>
  <si>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</si>
  <si>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</si>
  <si>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</si>
  <si>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</si>
  <si>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</si>
  <si>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</si>
  <si>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</si>
  <si>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</si>
  <si>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</si>
  <si>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</si>
  <si>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</si>
  <si>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</si>
  <si>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</si>
  <si>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</si>
  <si>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</si>
  <si>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</si>
  <si>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</si>
  <si>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</si>
  <si>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</si>
  <si>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</si>
  <si>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</si>
  <si>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</si>
  <si>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</si>
  <si>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</si>
  <si>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</si>
  <si>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</si>
  <si>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</si>
  <si>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</si>
  <si>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</si>
  <si>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</si>
  <si>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</si>
  <si>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</si>
  <si>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</si>
  <si>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</si>
  <si>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</si>
  <si>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</si>
  <si>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</si>
  <si>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</si>
  <si>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</si>
  <si>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</si>
  <si>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</si>
  <si>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</si>
  <si>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</si>
  <si>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</si>
  <si>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</si>
  <si>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</si>
  <si>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</si>
  <si>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</si>
  <si>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</si>
  <si>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</si>
  <si>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</si>
  <si>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</si>
  <si>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</si>
  <si>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</si>
  <si>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</si>
  <si>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</si>
  <si>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</si>
  <si>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</si>
  <si>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</si>
  <si>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</si>
  <si>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</si>
  <si>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</si>
  <si>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</si>
  <si>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</si>
  <si>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</si>
  <si>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</si>
  <si>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</si>
  <si>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</si>
  <si>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</si>
  <si>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</si>
  <si>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</si>
  <si>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</si>
  <si>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</si>
  <si>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</si>
  <si>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</si>
  <si>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</si>
  <si>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</si>
  <si>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</si>
  <si>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</si>
  <si>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</si>
  <si>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</si>
  <si>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</si>
  <si>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</si>
  <si>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</si>
  <si>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</si>
  <si>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</si>
  <si>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</si>
  <si>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</si>
  <si>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</si>
  <si>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</si>
  <si>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</si>
  <si>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</si>
  <si>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</si>
  <si>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</si>
  <si>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</si>
  <si>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</si>
  <si>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</si>
  <si>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</si>
  <si>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</si>
  <si>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</si>
  <si>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</si>
  <si>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</si>
  <si>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</si>
  <si>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</si>
  <si>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</si>
  <si>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</si>
  <si>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</si>
  <si>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</si>
  <si>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</si>
  <si>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</si>
  <si>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</si>
  <si>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</si>
  <si>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</si>
  <si>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</si>
  <si>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</si>
  <si>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</si>
  <si>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</si>
  <si>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</si>
  <si>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</si>
  <si>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</si>
  <si>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</si>
  <si>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</si>
  <si>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</si>
  <si>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</si>
  <si>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</si>
  <si>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</si>
  <si>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</si>
  <si>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</si>
  <si>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</si>
  <si>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</si>
  <si>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</si>
  <si>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</si>
  <si>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</si>
  <si>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</si>
  <si>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</si>
  <si>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</si>
  <si>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</si>
  <si>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</si>
  <si>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</si>
  <si>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</si>
  <si>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</si>
  <si>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</si>
  <si>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</si>
  <si>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</si>
  <si>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</si>
  <si>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</si>
  <si>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</si>
  <si>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</si>
  <si>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</si>
  <si>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</si>
  <si>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</si>
  <si>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</si>
  <si>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</si>
  <si>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</si>
  <si>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</si>
  <si>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</si>
  <si>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</si>
  <si>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</si>
  <si>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</si>
  <si>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</si>
  <si>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</si>
  <si>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</si>
  <si>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</si>
  <si>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</si>
  <si>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</si>
  <si>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</si>
  <si>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</si>
  <si>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</si>
  <si>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</si>
  <si>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</si>
  <si>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</si>
  <si>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</si>
  <si>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</si>
  <si>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</si>
  <si>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</si>
  <si>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</si>
  <si>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</si>
  <si>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</si>
  <si>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</si>
  <si>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</si>
  <si>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</si>
  <si>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</si>
  <si>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</si>
  <si>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</si>
  <si>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</si>
  <si>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</si>
  <si>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</si>
  <si>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</si>
  <si>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</si>
  <si>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</si>
  <si>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</si>
  <si>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</si>
  <si>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</si>
  <si>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</si>
  <si>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</si>
  <si>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</si>
  <si>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</si>
  <si>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</si>
  <si>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</si>
  <si>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</si>
  <si>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</si>
  <si>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</si>
  <si>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</si>
  <si>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</si>
  <si>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</si>
  <si>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</si>
  <si>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</si>
  <si>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</si>
  <si>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</si>
  <si>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</si>
  <si>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</si>
  <si>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</si>
  <si>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</si>
  <si>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</si>
  <si>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</si>
  <si>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</si>
  <si>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</si>
  <si>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</si>
  <si>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</si>
  <si>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</si>
  <si>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</si>
  <si>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</si>
  <si>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</si>
  <si>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</si>
  <si>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</si>
  <si>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</si>
  <si>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</si>
  <si>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</si>
  <si>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</si>
  <si>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</si>
  <si>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</si>
  <si>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</si>
  <si>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</si>
  <si>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</si>
  <si>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</si>
  <si>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</si>
  <si>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</si>
  <si>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</si>
  <si>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</si>
  <si>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</si>
  <si>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</si>
  <si>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</si>
  <si>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</si>
  <si>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</si>
  <si>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</si>
  <si>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</si>
  <si>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</si>
  <si>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</si>
  <si>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</si>
  <si>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</si>
  <si>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</si>
  <si>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</si>
  <si>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</si>
  <si>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</si>
  <si>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</si>
  <si>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</si>
  <si>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</si>
  <si>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</si>
  <si>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</si>
  <si>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</si>
  <si>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</si>
  <si>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</si>
  <si>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</si>
  <si>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</si>
  <si>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</si>
  <si>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</si>
  <si>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</si>
  <si>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</si>
  <si>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</si>
  <si>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</si>
  <si>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</si>
  <si>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</si>
  <si>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</si>
  <si>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</si>
  <si>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</si>
  <si>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</si>
  <si>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</si>
  <si>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</si>
  <si>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</si>
  <si>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</si>
  <si>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</si>
  <si>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</si>
  <si>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</si>
  <si>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</si>
  <si>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</si>
  <si>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</si>
  <si>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</si>
  <si>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</si>
  <si>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</si>
  <si>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</si>
  <si>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</si>
  <si>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</si>
  <si>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</si>
  <si>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</si>
  <si>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</si>
  <si>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</si>
  <si>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</si>
  <si>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</si>
  <si>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</si>
  <si>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</si>
  <si>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</si>
  <si>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</si>
  <si>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</si>
  <si>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</si>
  <si>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</si>
  <si>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</si>
  <si>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</si>
  <si>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</si>
  <si>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</si>
  <si>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</si>
  <si>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</si>
  <si>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</si>
  <si>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</si>
  <si>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</si>
  <si>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</si>
  <si>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</si>
  <si>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</si>
  <si>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</si>
  <si>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</si>
  <si>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</si>
  <si>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</si>
  <si>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</si>
  <si>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</si>
  <si>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</si>
  <si>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</si>
  <si>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</si>
  <si>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</si>
  <si>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</si>
  <si>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</si>
  <si>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</si>
  <si>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</si>
  <si>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</si>
  <si>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</si>
  <si>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</si>
  <si>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</si>
  <si>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</si>
  <si>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</si>
  <si>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</si>
  <si>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</si>
  <si>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</si>
  <si>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</si>
  <si>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</si>
  <si>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</si>
  <si>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</si>
  <si>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</si>
  <si>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</si>
  <si>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</si>
  <si>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</si>
  <si>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</si>
  <si>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</si>
  <si>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</si>
  <si>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</si>
  <si>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</si>
  <si>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</si>
  <si>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</si>
  <si>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</si>
  <si>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</si>
  <si>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</si>
  <si>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</si>
  <si>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</si>
  <si>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</si>
  <si>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</si>
  <si>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</si>
  <si>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</si>
  <si>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</si>
  <si>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</si>
  <si>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</si>
  <si>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</si>
  <si>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</si>
  <si>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</si>
  <si>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</si>
  <si>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</si>
  <si>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</si>
  <si>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</si>
  <si>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</si>
  <si>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</si>
  <si>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</si>
  <si>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</si>
  <si>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</si>
  <si>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</si>
  <si>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</si>
  <si>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</si>
  <si>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</si>
  <si>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</si>
  <si>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</si>
  <si>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</si>
  <si>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</si>
  <si>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</si>
  <si>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</si>
  <si>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</si>
  <si>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</si>
  <si>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</si>
  <si>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</si>
  <si>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</si>
  <si>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</si>
  <si>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</si>
  <si>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</si>
  <si>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</si>
  <si>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</si>
  <si>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</si>
  <si>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</si>
  <si>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</si>
  <si>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</si>
  <si>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</si>
  <si>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</si>
  <si>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</si>
  <si>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</si>
  <si>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</si>
  <si>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</si>
  <si>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</si>
  <si>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</si>
  <si>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</si>
  <si>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</si>
  <si>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</si>
  <si>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</si>
  <si>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</si>
  <si>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</si>
  <si>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</si>
  <si>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</si>
  <si>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</si>
  <si>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</si>
  <si>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</si>
  <si>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</si>
  <si>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</si>
  <si>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</si>
  <si>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</si>
  <si>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</si>
  <si>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</si>
  <si>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</si>
  <si>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</si>
  <si>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</si>
  <si>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</si>
  <si>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</si>
  <si>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</si>
  <si>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</si>
  <si>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</si>
  <si>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</si>
  <si>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</si>
  <si>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</si>
  <si>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</si>
  <si>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</si>
  <si>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</si>
  <si>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</si>
  <si>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</si>
  <si>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</si>
  <si>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</si>
  <si>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</si>
  <si>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</si>
  <si>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</si>
  <si>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</si>
  <si>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</si>
  <si>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</si>
  <si>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</si>
  <si>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</si>
  <si>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</si>
  <si>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</si>
  <si>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</si>
  <si>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</si>
  <si>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</si>
  <si>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</si>
  <si>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</si>
  <si>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</si>
  <si>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</si>
  <si>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</si>
  <si>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</si>
  <si>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</si>
  <si>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</si>
  <si>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</si>
  <si>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</si>
  <si>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</si>
  <si>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</si>
  <si>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</si>
  <si>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</si>
  <si>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</si>
  <si>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</si>
  <si>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</si>
  <si>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</si>
  <si>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</si>
  <si>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</si>
  <si>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</si>
  <si>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</si>
  <si>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</si>
  <si>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</si>
  <si>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</si>
  <si>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</si>
  <si>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</si>
  <si>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</si>
  <si>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</si>
  <si>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</si>
  <si>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</si>
  <si>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</si>
  <si>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</si>
  <si>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</si>
  <si>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</si>
  <si>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</si>
  <si>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</si>
  <si>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</si>
  <si>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</si>
  <si>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</si>
  <si>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</si>
  <si>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</si>
  <si>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</si>
  <si>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</si>
  <si>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</si>
  <si>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</si>
  <si>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</si>
  <si>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</si>
  <si>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</si>
  <si>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</si>
  <si>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</si>
  <si>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</si>
  <si>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</si>
  <si>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</si>
  <si>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</si>
  <si>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</si>
  <si>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</si>
  <si>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</si>
  <si>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</si>
  <si>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</si>
  <si>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</si>
  <si>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</si>
  <si>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</si>
  <si>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</si>
  <si>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</si>
  <si>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</si>
  <si>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</si>
  <si>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</si>
  <si>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</si>
  <si>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</si>
  <si>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</si>
  <si>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</si>
  <si>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</si>
  <si>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</si>
  <si>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</si>
  <si>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</si>
  <si>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</si>
  <si>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</si>
  <si>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</si>
  <si>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</si>
  <si>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</si>
  <si>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</si>
  <si>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</si>
  <si>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</si>
  <si>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</si>
  <si>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</si>
  <si>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</si>
  <si>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</si>
  <si>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</si>
  <si>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</si>
  <si>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</si>
  <si>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</si>
  <si>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</si>
  <si>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</si>
  <si>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</si>
  <si>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</si>
  <si>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</si>
  <si>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</si>
  <si>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</si>
  <si>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</si>
  <si>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</si>
  <si>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</si>
  <si>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</si>
  <si>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</si>
  <si>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</si>
  <si>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</si>
  <si>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</si>
  <si>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</si>
  <si>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</si>
  <si>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</si>
  <si>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</si>
  <si>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</si>
  <si>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</si>
  <si>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</si>
  <si>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</si>
  <si>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</si>
  <si>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</si>
  <si>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</si>
  <si>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</si>
  <si>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</si>
  <si>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</si>
  <si>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</si>
  <si>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</si>
  <si>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</si>
  <si>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</si>
  <si>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</si>
  <si>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</si>
  <si>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</si>
  <si>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</si>
  <si>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</si>
  <si>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</si>
  <si>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</si>
  <si>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</si>
  <si>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</si>
  <si>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</si>
  <si>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</si>
  <si>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</si>
  <si>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</si>
  <si>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</si>
  <si>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</si>
  <si>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</si>
  <si>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</si>
  <si>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</si>
  <si>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</si>
  <si>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</si>
  <si>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</si>
  <si>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</si>
  <si>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</si>
  <si>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</si>
  <si>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</si>
  <si>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</si>
  <si>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</si>
  <si>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</si>
  <si>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</si>
  <si>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</si>
  <si>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</si>
  <si>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</si>
  <si>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</si>
  <si>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</si>
  <si>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</si>
  <si>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</si>
  <si>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</si>
  <si>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</si>
  <si>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</si>
  <si>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</si>
  <si>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</si>
  <si>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</si>
  <si>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</si>
  <si>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</si>
  <si>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</si>
  <si>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</si>
  <si>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</si>
  <si>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</si>
  <si>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</si>
  <si>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</si>
  <si>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</si>
  <si>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</si>
  <si>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</si>
  <si>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</si>
  <si>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</si>
  <si>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</si>
  <si>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</si>
  <si>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</si>
  <si>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</si>
  <si>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</si>
  <si>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</si>
  <si>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</si>
  <si>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</si>
  <si>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</si>
  <si>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</si>
  <si>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</si>
  <si>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</si>
  <si>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</si>
  <si>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</si>
  <si>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</si>
  <si>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</si>
  <si>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</si>
  <si>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</si>
  <si>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</si>
  <si>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</si>
  <si>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</si>
  <si>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</si>
  <si>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</si>
  <si>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</si>
  <si>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</si>
  <si>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</si>
  <si>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</si>
  <si>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</si>
  <si>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</si>
  <si>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</si>
  <si>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</si>
  <si>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</si>
  <si>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</si>
  <si>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</si>
  <si>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</si>
  <si>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</si>
  <si>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</si>
  <si>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</si>
  <si>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</si>
  <si>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</si>
  <si>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</si>
  <si>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</si>
  <si>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</si>
  <si>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</si>
  <si>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</si>
  <si>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</si>
  <si>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</si>
  <si>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</si>
  <si>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</si>
  <si>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</si>
  <si>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</si>
  <si>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</si>
  <si>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</si>
  <si>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</si>
  <si>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</si>
  <si>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</si>
  <si>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</si>
  <si>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</si>
  <si>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</si>
  <si>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</si>
  <si>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</si>
  <si>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</si>
  <si>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</si>
  <si>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</si>
  <si>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</si>
  <si>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</si>
  <si>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</si>
  <si>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</si>
  <si>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</si>
  <si>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</si>
  <si>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</si>
  <si>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</si>
  <si>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</si>
  <si>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</si>
  <si>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</si>
  <si>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</si>
  <si>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</si>
  <si>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</si>
  <si>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</si>
  <si>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</si>
  <si>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</si>
  <si>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</si>
  <si>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</si>
  <si>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</si>
  <si>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</si>
  <si>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</si>
  <si>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</si>
  <si>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</si>
  <si>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</si>
  <si>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</si>
  <si>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</si>
  <si>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</si>
  <si>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</si>
  <si>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</si>
  <si>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</si>
  <si>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</si>
  <si>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</si>
  <si>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</si>
  <si>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</si>
  <si>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</si>
  <si>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</si>
  <si>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</si>
  <si>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</si>
  <si>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</si>
  <si>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</si>
  <si>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</si>
  <si>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</si>
  <si>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</si>
  <si>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</si>
  <si>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</si>
  <si>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</si>
  <si>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</si>
  <si>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</si>
  <si>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</si>
  <si>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</si>
  <si>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</si>
  <si>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</si>
  <si>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</si>
  <si>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</si>
  <si>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</si>
  <si>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</si>
  <si>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</si>
  <si>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</si>
  <si>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</si>
  <si>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</si>
  <si>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</si>
  <si>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</si>
  <si>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</si>
  <si>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</si>
  <si>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</si>
  <si>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</si>
  <si>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</si>
  <si>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</si>
  <si>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</si>
  <si>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</si>
  <si>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</si>
  <si>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</si>
  <si>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</si>
  <si>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</si>
  <si>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</si>
  <si>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</si>
  <si>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</si>
  <si>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</si>
  <si>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</si>
  <si>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</si>
  <si>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</si>
  <si>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</si>
  <si>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</si>
  <si>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</si>
  <si>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</si>
  <si>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</si>
  <si>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</si>
  <si>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</si>
  <si>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</si>
  <si>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</si>
  <si>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</si>
  <si>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</si>
  <si>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</si>
  <si>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</si>
  <si>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</si>
  <si>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</si>
  <si>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</si>
  <si>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</si>
  <si>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</si>
  <si>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</si>
  <si>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</si>
  <si>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</si>
  <si>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</si>
  <si>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</si>
  <si>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</si>
  <si>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</si>
  <si>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</si>
  <si>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</si>
  <si>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</si>
  <si>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</si>
  <si>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</si>
  <si>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</si>
  <si>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</si>
  <si>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</si>
  <si>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</si>
  <si>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</si>
  <si>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</si>
  <si>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</si>
  <si>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</si>
  <si>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</si>
  <si>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</si>
  <si>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</si>
  <si>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</si>
  <si>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</si>
  <si>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</si>
  <si>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</si>
  <si>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</si>
  <si>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</si>
  <si>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</si>
  <si>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</si>
  <si>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</si>
  <si>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</si>
  <si>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</si>
  <si>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</si>
  <si>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</si>
  <si>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</si>
  <si>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</si>
  <si>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</si>
  <si>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</si>
  <si>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</si>
  <si>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</si>
  <si>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</si>
  <si>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</si>
  <si>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</si>
  <si>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</si>
  <si>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</si>
  <si>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</si>
  <si>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</si>
  <si>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</si>
  <si>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</si>
  <si>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</si>
  <si>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</si>
  <si>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</si>
  <si>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</si>
  <si>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</si>
  <si>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</si>
  <si>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</si>
  <si>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</si>
  <si>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</si>
  <si>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</si>
  <si>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</si>
  <si>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</si>
  <si>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</si>
  <si>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</si>
  <si>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</si>
  <si>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</si>
  <si>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</si>
  <si>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</si>
  <si>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</si>
  <si>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</si>
  <si>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</si>
  <si>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</si>
  <si>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</si>
  <si>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</si>
  <si>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</si>
  <si>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</si>
  <si>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</si>
  <si>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</si>
  <si>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</si>
  <si>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</si>
  <si>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</si>
  <si>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</si>
  <si>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</si>
  <si>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</si>
  <si>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</si>
  <si>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</si>
  <si>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</si>
  <si>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</si>
  <si>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</si>
  <si>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</si>
  <si>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</si>
  <si>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</si>
  <si>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</si>
  <si>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</si>
  <si>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</si>
  <si>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</si>
  <si>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</si>
  <si>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</si>
  <si>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</si>
  <si>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</si>
  <si>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</si>
  <si>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</si>
  <si>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</si>
  <si>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</si>
  <si>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</si>
  <si>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</si>
  <si>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</si>
  <si>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</si>
  <si>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</si>
  <si>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</si>
  <si>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</si>
  <si>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</si>
  <si>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</si>
  <si>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</si>
  <si>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</si>
  <si>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</si>
  <si>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</si>
  <si>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</si>
  <si>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</si>
  <si>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</si>
  <si>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</si>
  <si>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</si>
  <si>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</si>
  <si>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</si>
  <si>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</si>
  <si>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</si>
  <si>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</si>
  <si>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</si>
  <si>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</si>
  <si>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</si>
  <si>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</si>
  <si>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</si>
  <si>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</si>
  <si>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</si>
  <si>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</si>
  <si>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</si>
  <si>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</si>
  <si>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</si>
  <si>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</si>
  <si>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</si>
  <si>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</si>
  <si>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</si>
  <si>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</si>
  <si>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</si>
  <si>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</si>
  <si>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</si>
  <si>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</si>
  <si>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</si>
  <si>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</si>
  <si>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</si>
  <si>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</si>
  <si>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</si>
  <si>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</si>
  <si>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</si>
  <si>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</si>
  <si>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</si>
  <si>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</si>
  <si>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</si>
  <si>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</si>
  <si>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</si>
  <si>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</si>
  <si>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</si>
  <si>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</si>
  <si>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</si>
  <si>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</si>
  <si>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</si>
  <si>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</si>
  <si>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</si>
  <si>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</si>
  <si>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</si>
  <si>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</si>
  <si>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</si>
  <si>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</si>
  <si>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</si>
  <si>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</si>
  <si>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</si>
  <si>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</si>
  <si>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</si>
  <si>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</si>
  <si>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</si>
  <si>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</si>
  <si>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</si>
  <si>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</si>
  <si>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</si>
  <si>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</si>
  <si>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</si>
  <si>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</si>
  <si>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</si>
  <si>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</si>
  <si>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</si>
  <si>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</si>
  <si>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</si>
  <si>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</si>
  <si>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</si>
  <si>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</si>
  <si>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</si>
  <si>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</si>
  <si>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</si>
  <si>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</si>
  <si>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</si>
  <si>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</si>
  <si>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</si>
  <si>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</si>
  <si>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</si>
  <si>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</si>
  <si>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</si>
  <si>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</si>
  <si>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</si>
  <si>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</si>
  <si>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</si>
  <si>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</si>
  <si>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</si>
  <si>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</si>
  <si>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</si>
  <si>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</si>
  <si>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</si>
  <si>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</si>
  <si>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</si>
  <si>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</si>
  <si>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</si>
  <si>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</si>
  <si>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</si>
  <si>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</si>
  <si>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</si>
  <si>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</si>
  <si>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</si>
  <si>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</si>
  <si>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</si>
  <si>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</si>
  <si>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</si>
  <si>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</si>
  <si>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</si>
  <si>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</si>
  <si>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</si>
  <si>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</si>
  <si>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</si>
  <si>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</si>
  <si>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</si>
  <si>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</si>
  <si>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</si>
  <si>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</si>
  <si>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</si>
  <si>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</si>
  <si>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</si>
  <si>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</si>
  <si>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</si>
  <si>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</si>
  <si>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</si>
  <si>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</si>
  <si>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</si>
  <si>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</si>
  <si>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</si>
  <si>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</si>
  <si>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</si>
  <si>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</si>
  <si>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</si>
  <si>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</si>
  <si>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</si>
  <si>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</si>
  <si>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</si>
  <si>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</si>
  <si>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</si>
  <si>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</si>
  <si>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</si>
  <si>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</si>
  <si>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</si>
  <si>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</si>
  <si>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</si>
  <si>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</si>
  <si>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</si>
  <si>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</si>
  <si>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</si>
  <si>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</si>
  <si>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</si>
  <si>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</si>
  <si>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</si>
  <si>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</si>
  <si>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</si>
  <si>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</si>
  <si>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</si>
  <si>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</si>
  <si>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</si>
  <si>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</si>
  <si>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</si>
  <si>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</si>
  <si>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</si>
  <si>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</si>
  <si>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</si>
  <si>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</si>
  <si>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</si>
  <si>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</si>
  <si>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</si>
  <si>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</si>
  <si>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</si>
  <si>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</si>
  <si>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</si>
  <si>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</si>
  <si>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</si>
  <si>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</si>
  <si>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</si>
  <si>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</si>
  <si>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</si>
  <si>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</si>
  <si>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</si>
  <si>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</si>
  <si>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</si>
  <si>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</si>
  <si>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</si>
  <si>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</si>
  <si>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</si>
  <si>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</si>
  <si>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</si>
  <si>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</si>
  <si>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</si>
  <si>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</si>
  <si>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</si>
  <si>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</si>
  <si>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</si>
  <si>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</si>
  <si>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</si>
  <si>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</si>
  <si>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</si>
  <si>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</si>
  <si>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</si>
  <si>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</si>
  <si>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</si>
  <si>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</si>
  <si>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</si>
  <si>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</si>
  <si>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</si>
  <si>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</si>
  <si>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</si>
  <si>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</si>
  <si>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</si>
  <si>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</si>
  <si>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</si>
  <si>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</si>
  <si>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</si>
  <si>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</si>
  <si>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</si>
  <si>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</si>
  <si>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</si>
  <si>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</si>
  <si>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</si>
  <si>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</si>
  <si>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</si>
  <si>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</si>
  <si>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</si>
  <si>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</si>
  <si>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</si>
  <si>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</si>
  <si>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</si>
  <si>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</si>
  <si>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</si>
  <si>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</si>
  <si>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</si>
  <si>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</si>
  <si>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</si>
  <si>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</si>
  <si>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</si>
  <si>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</si>
  <si>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</si>
  <si>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</si>
  <si>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</si>
  <si>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</si>
  <si>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</si>
  <si>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</si>
  <si>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</si>
  <si>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</si>
  <si>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</si>
  <si>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</si>
  <si>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</si>
  <si>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</si>
  <si>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</si>
  <si>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</si>
  <si>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</si>
  <si>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</si>
  <si>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</si>
  <si>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</si>
  <si>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</si>
  <si>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</si>
  <si>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</si>
  <si>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</si>
  <si>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</si>
  <si>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</si>
  <si>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</si>
  <si>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</si>
  <si>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</si>
  <si>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</si>
  <si>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</si>
  <si>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</si>
  <si>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</si>
  <si>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</si>
  <si>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</si>
  <si>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</si>
  <si>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</si>
  <si>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</si>
  <si>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</si>
  <si>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</si>
  <si>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</si>
  <si>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</si>
  <si>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</si>
  <si>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</si>
  <si>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</si>
  <si>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</si>
  <si>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</si>
  <si>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</si>
  <si>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</si>
  <si>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</si>
  <si>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</si>
  <si>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</si>
  <si>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</si>
  <si>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</si>
  <si>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</si>
  <si>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</si>
  <si>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</si>
  <si>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</si>
  <si>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</si>
  <si>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</si>
  <si>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</si>
  <si>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</si>
  <si>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</si>
  <si>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</si>
  <si>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</si>
  <si>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</si>
  <si>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</si>
  <si>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</si>
  <si>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</si>
  <si>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</si>
  <si>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</si>
  <si>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</si>
  <si>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</si>
  <si>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</si>
  <si>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</si>
  <si>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</si>
  <si>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</si>
  <si>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</si>
  <si>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</si>
  <si>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</si>
  <si>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</si>
  <si>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</si>
  <si>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</si>
  <si>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</si>
  <si>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</si>
  <si>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</si>
  <si>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</si>
  <si>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</si>
  <si>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</si>
  <si>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</si>
  <si>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</si>
  <si>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</si>
  <si>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</si>
  <si>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</si>
  <si>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</si>
  <si>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</si>
  <si>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</si>
  <si>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</si>
  <si>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</si>
  <si>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</si>
  <si>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</si>
  <si>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</si>
  <si>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</si>
  <si>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</si>
  <si>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</si>
  <si>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</si>
  <si>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</si>
  <si>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</si>
  <si>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</si>
  <si>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</si>
  <si>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</si>
  <si>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</si>
  <si>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</si>
  <si>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</si>
  <si>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</si>
  <si>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</si>
  <si>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</si>
  <si>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</si>
  <si>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</si>
  <si>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</si>
  <si>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</si>
  <si>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</si>
  <si>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</si>
  <si>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</si>
  <si>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</si>
  <si>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</si>
  <si>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</si>
  <si>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</si>
  <si>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</si>
  <si>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</si>
  <si>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</si>
  <si>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</si>
  <si>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</si>
  <si>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</si>
  <si>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</si>
  <si>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</si>
  <si>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</si>
  <si>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</si>
  <si>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</si>
  <si>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</si>
  <si>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</si>
  <si>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</si>
  <si>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</si>
  <si>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</si>
  <si>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</si>
  <si>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</si>
  <si>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</si>
  <si>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</si>
  <si>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</si>
  <si>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</si>
  <si>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</si>
  <si>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</si>
  <si>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</si>
  <si>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</si>
  <si>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</si>
  <si>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</si>
  <si>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</si>
  <si>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</si>
  <si>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</si>
  <si>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</si>
  <si>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</si>
  <si>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</si>
  <si>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</si>
  <si>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</si>
  <si>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</si>
  <si>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</si>
  <si>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</si>
  <si>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</si>
  <si>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</si>
  <si>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</si>
  <si>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</si>
  <si>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</si>
  <si>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</si>
  <si>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</si>
  <si>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</si>
  <si>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</si>
  <si>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</si>
  <si>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</si>
  <si>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</si>
  <si>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</si>
  <si>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</si>
  <si>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</si>
  <si>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</si>
  <si>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</si>
  <si>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</si>
  <si>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</si>
  <si>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</si>
  <si>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</si>
  <si>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</si>
  <si>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</si>
  <si>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</si>
  <si>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</si>
  <si>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</si>
  <si>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</si>
  <si>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</si>
  <si>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</si>
  <si>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</si>
  <si>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</si>
  <si>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</si>
  <si>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</si>
  <si>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</si>
  <si>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</si>
  <si>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</si>
  <si>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</si>
  <si>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</si>
  <si>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</si>
  <si>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</si>
  <si>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</si>
  <si>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</si>
  <si>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</si>
  <si>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</si>
  <si>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</si>
  <si>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</si>
  <si>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</si>
  <si>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</si>
  <si>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</si>
  <si>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</si>
  <si>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</si>
  <si>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</si>
  <si>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</si>
  <si>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</si>
  <si>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</si>
  <si>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</si>
  <si>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</si>
  <si>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</si>
  <si>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</si>
  <si>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</si>
  <si>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</si>
  <si>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</si>
  <si>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</si>
  <si>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</si>
  <si>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</si>
  <si>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</si>
  <si>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</si>
  <si>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</si>
  <si>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</si>
  <si>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</si>
  <si>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</si>
  <si>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</si>
  <si>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</si>
  <si>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</si>
  <si>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</si>
  <si>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</si>
  <si>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</si>
  <si>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</si>
  <si>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</si>
  <si>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</si>
  <si>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</si>
  <si>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</si>
  <si>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</si>
  <si>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</si>
  <si>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</si>
  <si>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</si>
  <si>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</si>
  <si>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</si>
  <si>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</si>
  <si>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</si>
  <si>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</si>
  <si>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</si>
  <si>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</si>
  <si>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</si>
  <si>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</si>
  <si>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</si>
  <si>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</si>
  <si>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</si>
  <si>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</si>
  <si>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</si>
  <si>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</si>
  <si>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</si>
  <si>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</si>
  <si>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</si>
  <si>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</si>
  <si>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</si>
  <si>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</si>
  <si>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</si>
  <si>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</si>
  <si>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</si>
  <si>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</si>
  <si>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</si>
  <si>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</si>
  <si>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</si>
  <si>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</si>
  <si>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</si>
  <si>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</si>
  <si>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</si>
  <si>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</si>
  <si>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</si>
  <si>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</si>
  <si>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</si>
  <si>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</si>
  <si>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</si>
  <si>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</si>
  <si>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</si>
  <si>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</si>
  <si>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</si>
  <si>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</si>
  <si>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</si>
  <si>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</si>
  <si>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</si>
  <si>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</si>
  <si>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</si>
  <si>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</si>
  <si>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</si>
  <si>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</si>
  <si>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</si>
  <si>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</si>
  <si>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</si>
  <si>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</si>
  <si>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</si>
  <si>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</si>
  <si>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</si>
  <si>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</si>
  <si>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</si>
  <si>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</si>
  <si>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</si>
  <si>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</si>
  <si>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</si>
  <si>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</si>
  <si>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</si>
  <si>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</si>
  <si>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</si>
  <si>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</si>
  <si>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</si>
  <si>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</si>
  <si>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</si>
  <si>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</si>
  <si>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</si>
  <si>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</si>
  <si>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</si>
  <si>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</si>
  <si>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</si>
  <si>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</si>
  <si>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</si>
  <si>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</si>
  <si>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</si>
  <si>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</si>
  <si>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</si>
  <si>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</si>
  <si>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</si>
  <si>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</si>
  <si>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</si>
  <si>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</si>
  <si>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</si>
  <si>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</si>
  <si>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</si>
  <si>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</si>
  <si>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</si>
  <si>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</si>
  <si>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</si>
  <si>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</si>
  <si>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</si>
  <si>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</si>
  <si>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</si>
  <si>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</si>
  <si>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</si>
  <si>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</si>
  <si>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</si>
  <si>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</si>
  <si>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</si>
  <si>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</si>
  <si>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</si>
  <si>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</si>
  <si>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</si>
  <si>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</si>
  <si>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</si>
  <si>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</si>
  <si>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</si>
  <si>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</si>
  <si>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</si>
  <si>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</si>
  <si>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</si>
  <si>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</si>
  <si>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</si>
  <si>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</si>
  <si>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</si>
  <si>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</si>
  <si>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</si>
  <si>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</si>
  <si>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</si>
  <si>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</si>
  <si>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</si>
  <si>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</si>
  <si>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</si>
  <si>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</si>
  <si>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</si>
  <si>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</si>
  <si>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</si>
  <si>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</si>
  <si>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</si>
  <si>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</si>
  <si>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</si>
  <si>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</si>
  <si>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</si>
  <si>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</si>
  <si>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</si>
  <si>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</si>
  <si>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</si>
  <si>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</si>
  <si>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</si>
  <si>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</si>
  <si>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</si>
  <si>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</si>
  <si>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</si>
  <si>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</si>
  <si>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</si>
  <si>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</si>
  <si>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</si>
  <si>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</si>
  <si>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</si>
  <si>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</si>
  <si>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</si>
  <si>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</si>
  <si>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</si>
  <si>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</si>
  <si>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</si>
  <si>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</si>
  <si>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</si>
  <si>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</si>
  <si>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</si>
  <si>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</si>
  <si>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</si>
  <si>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</si>
  <si>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</si>
  <si>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</si>
  <si>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</si>
  <si>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</si>
  <si>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</si>
  <si>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</si>
  <si>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</si>
  <si>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</si>
  <si>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</si>
  <si>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</si>
  <si>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</si>
  <si>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</si>
  <si>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</si>
  <si>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</si>
  <si>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</si>
  <si>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</si>
  <si>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</si>
  <si>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</si>
  <si>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</si>
  <si>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</si>
  <si>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</si>
  <si>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</si>
  <si>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</si>
  <si>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</si>
  <si>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</si>
  <si>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</si>
  <si>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</si>
  <si>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</si>
  <si>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</si>
  <si>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</si>
  <si>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</si>
  <si>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</si>
  <si>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</si>
  <si>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</si>
  <si>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</si>
  <si>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</si>
  <si>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</si>
  <si>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</si>
  <si>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</si>
  <si>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</si>
  <si>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</si>
  <si>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</si>
  <si>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</si>
  <si>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</si>
  <si>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</si>
  <si>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</si>
  <si>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</si>
  <si>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</si>
  <si>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</si>
  <si>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</si>
  <si>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</si>
  <si>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</si>
  <si>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</si>
  <si>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</si>
  <si>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</si>
  <si>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</si>
  <si>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</si>
  <si>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</si>
  <si>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</si>
  <si>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</si>
  <si>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</si>
  <si>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</si>
  <si>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</si>
  <si>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</si>
  <si>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</si>
  <si>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</si>
  <si>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</si>
  <si>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</si>
  <si>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</si>
  <si>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</si>
  <si>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</si>
  <si>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</si>
  <si>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</si>
  <si>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</si>
  <si>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</si>
  <si>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</si>
  <si>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</si>
  <si>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</si>
  <si>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</si>
  <si>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</si>
  <si>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</si>
  <si>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</si>
  <si>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</si>
  <si>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</si>
  <si>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</si>
  <si>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</si>
  <si>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</si>
  <si>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</si>
  <si>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</si>
  <si>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</si>
  <si>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</si>
  <si>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</si>
  <si>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</si>
  <si>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</si>
  <si>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</si>
  <si>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</si>
  <si>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</si>
  <si>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</si>
  <si>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</si>
  <si>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</si>
  <si>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</si>
  <si>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</si>
  <si>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</si>
  <si>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</si>
  <si>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</si>
  <si>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</si>
  <si>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</si>
  <si>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</si>
  <si>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</si>
  <si>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</si>
  <si>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</si>
  <si>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</si>
  <si>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</si>
  <si>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</si>
  <si>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</si>
  <si>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</si>
  <si>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</si>
  <si>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</si>
  <si>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</si>
  <si>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</si>
  <si>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</si>
  <si>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</si>
  <si>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</si>
  <si>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</si>
  <si>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</si>
  <si>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</si>
  <si>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</si>
  <si>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</si>
  <si>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</si>
  <si>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</si>
  <si>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</si>
  <si>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</si>
  <si>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</si>
  <si>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</si>
  <si>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</si>
  <si>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</si>
  <si>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</si>
  <si>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</si>
  <si>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</si>
  <si>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</si>
  <si>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</si>
  <si>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</si>
  <si>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</si>
  <si>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</si>
  <si>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</si>
  <si>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</si>
  <si>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</si>
  <si>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</si>
  <si>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</si>
  <si>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</si>
  <si>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</si>
  <si>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</si>
  <si>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</si>
  <si>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</si>
  <si>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</si>
  <si>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</si>
  <si>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</si>
  <si>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</si>
  <si>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</si>
  <si>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</si>
  <si>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</si>
  <si>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</si>
  <si>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</si>
  <si>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</si>
  <si>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</si>
  <si>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</si>
  <si>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</si>
  <si>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</si>
  <si>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</si>
  <si>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</si>
  <si>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</si>
  <si>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</si>
  <si>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</si>
  <si>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</si>
  <si>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</si>
  <si>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</si>
  <si>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</si>
  <si>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</si>
  <si>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</si>
  <si>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</si>
  <si>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</si>
  <si>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</si>
  <si>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</si>
  <si>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</si>
  <si>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</si>
  <si>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</si>
  <si>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</si>
  <si>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</si>
  <si>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</si>
  <si>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</si>
  <si>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</si>
  <si>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</si>
  <si>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</si>
  <si>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</si>
  <si>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</si>
  <si>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</si>
  <si>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</si>
  <si>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</si>
  <si>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</si>
  <si>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</si>
  <si>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</si>
  <si>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</si>
  <si>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</si>
  <si>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</si>
  <si>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</si>
  <si>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</si>
  <si>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</si>
  <si>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</si>
  <si>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</si>
  <si>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</si>
  <si>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</si>
  <si>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</si>
  <si>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</si>
  <si>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</si>
  <si>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</si>
  <si>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</si>
  <si>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</si>
  <si>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</si>
  <si>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</si>
  <si>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</si>
  <si>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</si>
  <si>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</si>
  <si>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</si>
  <si>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</si>
  <si>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</si>
  <si>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</si>
  <si>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</si>
  <si>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</si>
  <si>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</si>
  <si>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</si>
  <si>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</si>
  <si>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</si>
  <si>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</si>
  <si>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</si>
  <si>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</si>
  <si>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</si>
  <si>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</si>
  <si>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</si>
  <si>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</si>
  <si>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</si>
  <si>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</si>
  <si>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</si>
  <si>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</si>
  <si>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</si>
  <si>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</si>
  <si>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</si>
  <si>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</si>
  <si>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</si>
  <si>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</si>
  <si>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</si>
  <si>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</si>
  <si>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</si>
  <si>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</si>
  <si>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</si>
  <si>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</si>
  <si>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</si>
  <si>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</si>
  <si>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</si>
  <si>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</si>
  <si>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</si>
  <si>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</si>
  <si>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</si>
  <si>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</si>
  <si>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</si>
  <si>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</si>
  <si>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</si>
  <si>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</si>
  <si>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</si>
  <si>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</si>
  <si>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</si>
  <si>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</si>
  <si>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</si>
  <si>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</si>
  <si>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</si>
  <si>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</si>
  <si>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</si>
  <si>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</si>
  <si>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</si>
  <si>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</si>
  <si>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</si>
  <si>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</si>
  <si>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</si>
  <si>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</si>
  <si>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</si>
  <si>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</si>
  <si>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</si>
  <si>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</si>
  <si>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</si>
  <si>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</si>
  <si>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</si>
  <si>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</si>
  <si>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</si>
  <si>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</si>
  <si>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</si>
  <si>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</si>
  <si>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</si>
  <si>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</si>
  <si>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</si>
  <si>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</si>
  <si>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</si>
  <si>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</si>
  <si>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</si>
  <si>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</si>
  <si>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</si>
  <si>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</si>
  <si>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</si>
  <si>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</si>
  <si>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</si>
  <si>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</si>
  <si>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</si>
  <si>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</si>
  <si>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</si>
  <si>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</si>
  <si>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</si>
  <si>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</si>
  <si>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</si>
  <si>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</si>
  <si>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</si>
  <si>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</si>
  <si>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</si>
  <si>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</si>
  <si>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</si>
  <si>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</si>
  <si>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</si>
  <si>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</si>
  <si>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</si>
  <si>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</si>
  <si>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</si>
  <si>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</si>
  <si>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</si>
  <si>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</si>
  <si>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</si>
  <si>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</si>
  <si>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</si>
  <si>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</si>
  <si>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</si>
  <si>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</si>
  <si>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</si>
  <si>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</si>
  <si>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</si>
  <si>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</si>
  <si>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</si>
  <si>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</si>
  <si>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</si>
  <si>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</si>
  <si>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</si>
  <si>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</si>
  <si>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</si>
  <si>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</si>
  <si>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</si>
  <si>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</si>
  <si>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</si>
  <si>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</si>
  <si>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</si>
  <si>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</si>
  <si>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</si>
  <si>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</si>
  <si>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</si>
  <si>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</si>
  <si>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</si>
  <si>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</si>
  <si>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</si>
  <si>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</si>
  <si>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</si>
  <si>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</si>
  <si>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</si>
  <si>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</si>
  <si>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</si>
  <si>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</si>
  <si>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</si>
  <si>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</si>
  <si>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</si>
  <si>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</si>
  <si>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</si>
  <si>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</si>
  <si>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</si>
  <si>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</si>
  <si>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</si>
  <si>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</si>
  <si>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</si>
  <si>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</si>
  <si>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</si>
  <si>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</si>
  <si>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</si>
  <si>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</si>
  <si>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</si>
  <si>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</si>
  <si>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</si>
  <si>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</si>
  <si>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</si>
  <si>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</si>
  <si>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</si>
  <si>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</si>
  <si>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</si>
  <si>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</si>
  <si>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</si>
  <si>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</si>
  <si>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</si>
  <si>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</si>
  <si>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</si>
  <si>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</si>
  <si>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</si>
  <si>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</si>
  <si>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</si>
  <si>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</si>
  <si>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</si>
  <si>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</si>
  <si>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</si>
  <si>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</si>
  <si>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</si>
  <si>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</si>
  <si>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</si>
  <si>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</si>
  <si>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</si>
  <si>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</si>
  <si>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</si>
  <si>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</si>
  <si>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</si>
  <si>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</si>
  <si>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</si>
  <si>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</si>
  <si>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</si>
  <si>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</si>
  <si>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</si>
  <si>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</si>
  <si>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</si>
  <si>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</si>
  <si>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</si>
  <si>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</si>
  <si>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</si>
  <si>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</si>
  <si>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</si>
  <si>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</si>
  <si>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</si>
  <si>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</si>
  <si>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</si>
  <si>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</si>
  <si>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</si>
  <si>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</si>
  <si>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</si>
  <si>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</si>
  <si>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</si>
  <si>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</si>
  <si>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</si>
  <si>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</si>
  <si>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</si>
  <si>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</si>
  <si>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</si>
  <si>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</si>
  <si>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</si>
  <si>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</si>
  <si>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</si>
  <si>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</si>
  <si>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</si>
  <si>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</si>
  <si>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</si>
  <si>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</si>
  <si>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</si>
  <si>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</si>
  <si>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</si>
  <si>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</si>
  <si>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</si>
  <si>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</si>
  <si>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</si>
  <si>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</si>
  <si>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</si>
  <si>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</si>
  <si>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</si>
  <si>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</si>
  <si>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</si>
  <si>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</si>
  <si>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</si>
  <si>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</si>
  <si>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</si>
  <si>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</si>
  <si>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</si>
  <si>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</si>
  <si>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</si>
  <si>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</si>
  <si>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</si>
  <si>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</si>
  <si>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</si>
  <si>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</si>
  <si>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</si>
  <si>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</si>
  <si>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</si>
  <si>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</si>
  <si>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</si>
  <si>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</si>
  <si>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</si>
  <si>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</si>
  <si>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</si>
  <si>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</si>
  <si>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</si>
  <si>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</si>
  <si>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</si>
  <si>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</si>
  <si>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</si>
  <si>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</si>
  <si>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</si>
  <si>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</si>
  <si>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</si>
  <si>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</si>
  <si>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</si>
  <si>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</si>
  <si>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</si>
  <si>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</si>
  <si>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</si>
  <si>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</si>
  <si>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</si>
  <si>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</si>
  <si>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</si>
  <si>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</si>
  <si>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</si>
  <si>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</si>
  <si>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</si>
  <si>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</si>
  <si>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</si>
  <si>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</si>
  <si>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</si>
  <si>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</si>
  <si>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</si>
  <si>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</si>
  <si>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</si>
  <si>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</si>
  <si>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</si>
  <si>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</si>
  <si>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</si>
  <si>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</si>
  <si>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</si>
  <si>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</si>
  <si>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</si>
  <si>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</si>
  <si>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</si>
  <si>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</si>
  <si>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</si>
  <si>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</si>
  <si>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</si>
  <si>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</si>
  <si>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</si>
  <si>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</si>
  <si>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</si>
  <si>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</si>
  <si>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</si>
  <si>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</si>
  <si>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</si>
  <si>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</si>
  <si>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</si>
  <si>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</si>
  <si>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</si>
  <si>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</si>
  <si>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</si>
  <si>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</si>
  <si>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</si>
  <si>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</si>
  <si>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</si>
  <si>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</si>
  <si>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</si>
  <si>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</si>
  <si>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</si>
  <si>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</si>
  <si>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</si>
  <si>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</si>
  <si>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</si>
  <si>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</si>
  <si>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</si>
  <si>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</si>
  <si>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</si>
  <si>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</si>
  <si>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</si>
  <si>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</si>
  <si>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</si>
  <si>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</si>
  <si>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</si>
  <si>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</si>
  <si>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</si>
  <si>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</si>
  <si>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</si>
  <si>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</si>
  <si>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</si>
  <si>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</si>
  <si>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</si>
  <si>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</si>
  <si>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</si>
  <si>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</si>
  <si>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</si>
  <si>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</si>
  <si>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</si>
  <si>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</si>
  <si>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</si>
  <si>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</si>
  <si>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</si>
  <si>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</si>
  <si>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</si>
  <si>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</si>
  <si>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</si>
  <si>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</si>
  <si>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</si>
  <si>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</si>
  <si>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</si>
  <si>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</si>
  <si>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</si>
  <si>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</si>
  <si>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</si>
  <si>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</si>
  <si>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</si>
  <si>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</si>
  <si>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</si>
  <si>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</si>
  <si>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</si>
  <si>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</si>
  <si>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</si>
  <si>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</si>
  <si>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</si>
  <si>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</si>
  <si>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</si>
  <si>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</si>
  <si>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</si>
  <si>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</si>
  <si>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</si>
  <si>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</si>
  <si>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</si>
  <si>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</si>
  <si>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</si>
  <si>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</si>
  <si>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</si>
  <si>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</si>
  <si>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</si>
  <si>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</si>
  <si>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</si>
  <si>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</si>
  <si>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</si>
  <si>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</si>
  <si>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</si>
  <si>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</si>
  <si>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</si>
  <si>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</si>
  <si>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</si>
  <si>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</si>
  <si>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</si>
  <si>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</si>
  <si>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</si>
  <si>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</si>
  <si>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</si>
  <si>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</si>
  <si>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</si>
  <si>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</si>
  <si>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</si>
  <si>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</si>
  <si>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</si>
  <si>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</si>
  <si>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</si>
  <si>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</si>
  <si>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</si>
  <si>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</si>
  <si>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</si>
  <si>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</si>
  <si>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</si>
  <si>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</si>
  <si>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</si>
  <si>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</si>
  <si>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</si>
  <si>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</si>
  <si>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</si>
  <si>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</si>
  <si>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</si>
  <si>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</si>
  <si>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</si>
  <si>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</si>
  <si>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</si>
  <si>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</si>
  <si>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</si>
  <si>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</si>
  <si>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</si>
  <si>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</si>
  <si>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</si>
  <si>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</si>
  <si>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</si>
  <si>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</si>
  <si>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</si>
  <si>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</si>
  <si>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</si>
  <si>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</si>
  <si>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</si>
  <si>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</si>
  <si>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</si>
  <si>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</si>
  <si>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</si>
  <si>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</si>
  <si>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</si>
  <si>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</si>
  <si>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</si>
  <si>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</si>
  <si>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</si>
  <si>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</si>
  <si>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</si>
  <si>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</si>
  <si>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</si>
  <si>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</si>
  <si>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</si>
  <si>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</si>
  <si>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</si>
  <si>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</si>
  <si>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</si>
  <si>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</si>
  <si>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</si>
  <si>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</si>
  <si>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</si>
  <si>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</si>
  <si>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</si>
  <si>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</si>
  <si>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</si>
  <si>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</si>
  <si>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</si>
  <si>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</si>
  <si>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</si>
  <si>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</si>
  <si>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</si>
  <si>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</si>
  <si>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</si>
  <si>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</si>
  <si>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</si>
  <si>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</si>
  <si>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</si>
  <si>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</si>
  <si>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</si>
  <si>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</si>
  <si>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</si>
  <si>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</si>
  <si>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</si>
  <si>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</si>
  <si>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</si>
  <si>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</si>
  <si>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</si>
  <si>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</si>
  <si>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</si>
  <si>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</si>
  <si>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</si>
  <si>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</si>
  <si>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</si>
  <si>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</si>
  <si>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</si>
  <si>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</si>
  <si>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</si>
  <si>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</si>
  <si>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</si>
  <si>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</si>
  <si>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</si>
  <si>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</si>
  <si>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</si>
  <si>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</si>
  <si>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</si>
  <si>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</si>
  <si>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</si>
  <si>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</si>
  <si>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</si>
  <si>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</si>
  <si>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</si>
  <si>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</si>
  <si>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</si>
  <si>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</si>
  <si>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</si>
  <si>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</si>
  <si>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</si>
  <si>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</si>
  <si>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</si>
  <si>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</si>
  <si>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</si>
  <si>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</si>
  <si>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</si>
  <si>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</si>
  <si>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</si>
  <si>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</si>
  <si>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</si>
  <si>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</si>
  <si>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</si>
  <si>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</si>
  <si>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</si>
  <si>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</si>
  <si>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</si>
  <si>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</si>
  <si>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</si>
  <si>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</si>
  <si>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</si>
  <si>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</si>
  <si>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</si>
  <si>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</si>
  <si>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</si>
  <si>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</si>
  <si>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</si>
  <si>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</si>
  <si>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</si>
  <si>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</si>
  <si>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</si>
  <si>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</si>
  <si>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</si>
  <si>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</si>
  <si>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</si>
  <si>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</si>
  <si>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</si>
  <si>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</si>
  <si>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</si>
  <si>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</si>
  <si>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</si>
  <si>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</si>
  <si>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</si>
  <si>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</si>
  <si>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</si>
  <si>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</si>
  <si>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</si>
  <si>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</si>
  <si>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</si>
  <si>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</si>
  <si>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</si>
  <si>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</si>
  <si>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</si>
  <si>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</si>
  <si>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</si>
  <si>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</si>
  <si>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</si>
  <si>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</si>
  <si>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</si>
  <si>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</si>
  <si>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</si>
  <si>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</si>
  <si>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</si>
  <si>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</si>
  <si>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</si>
  <si>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</si>
  <si>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</si>
  <si>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</si>
  <si>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</si>
  <si>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</si>
  <si>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</si>
  <si>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</si>
  <si>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</si>
  <si>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</si>
  <si>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</si>
  <si>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</si>
  <si>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</si>
  <si>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</si>
  <si>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</si>
  <si>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</si>
  <si>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</si>
  <si>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</si>
  <si>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</si>
  <si>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</si>
  <si>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</si>
  <si>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</si>
  <si>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</si>
  <si>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</si>
  <si>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</si>
  <si>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</si>
  <si>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</si>
  <si>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</si>
  <si>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</si>
  <si>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</si>
  <si>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</si>
  <si>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</si>
  <si>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</si>
  <si>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</si>
  <si>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</si>
  <si>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</si>
  <si>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</si>
  <si>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</si>
  <si>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</si>
  <si>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</si>
  <si>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</si>
  <si>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</si>
  <si>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</si>
  <si>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</si>
  <si>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</si>
  <si>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</si>
  <si>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</si>
  <si>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</si>
  <si>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</si>
  <si>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</si>
  <si>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</si>
  <si>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</si>
  <si>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</si>
  <si>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</si>
  <si>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</si>
  <si>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</si>
  <si>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</si>
  <si>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</si>
  <si>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</si>
  <si>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</si>
  <si>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</si>
  <si>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</si>
  <si>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</si>
  <si>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</si>
  <si>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</si>
  <si>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</si>
  <si>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</si>
  <si>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</si>
  <si>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</si>
  <si>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</si>
  <si>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</si>
  <si>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</si>
  <si>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</si>
  <si>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</si>
  <si>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</si>
  <si>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</si>
  <si>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</si>
  <si>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</si>
  <si>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</si>
  <si>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</si>
  <si>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</si>
  <si>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</si>
  <si>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</si>
  <si>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</si>
  <si>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</si>
  <si>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</si>
  <si>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</si>
  <si>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</si>
  <si>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</si>
  <si>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</si>
  <si>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</si>
  <si>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</si>
  <si>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</si>
  <si>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</si>
  <si>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</si>
  <si>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</si>
  <si>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</si>
  <si>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</si>
  <si>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</si>
  <si>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</si>
  <si>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</si>
  <si>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</si>
  <si>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</si>
  <si>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</si>
  <si>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</si>
  <si>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</si>
  <si>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</si>
  <si>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</si>
  <si>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</si>
  <si>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</si>
  <si>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</si>
  <si>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</si>
  <si>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</si>
  <si>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</si>
  <si>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</si>
  <si>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</si>
  <si>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</si>
  <si>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</si>
  <si>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</si>
  <si>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</si>
  <si>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</si>
  <si>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</si>
  <si>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</si>
  <si>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</si>
  <si>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</si>
  <si>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</si>
  <si>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</si>
  <si>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</si>
  <si>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</si>
  <si>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</si>
  <si>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</si>
  <si>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</si>
  <si>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</si>
  <si>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</si>
  <si>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</si>
  <si>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</si>
  <si>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</si>
  <si>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</si>
  <si>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</si>
  <si>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</si>
  <si>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</si>
  <si>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</si>
  <si>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</si>
  <si>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</si>
  <si>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</si>
  <si>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</si>
  <si>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</si>
  <si>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</si>
  <si>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</si>
  <si>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</si>
  <si>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</si>
  <si>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</si>
  <si>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</si>
  <si>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</si>
  <si>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</si>
  <si>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</si>
  <si>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</si>
  <si>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</si>
  <si>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</si>
  <si>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</si>
  <si>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</si>
  <si>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</si>
  <si>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</si>
  <si>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</si>
  <si>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</si>
  <si>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</si>
  <si>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</si>
  <si>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</si>
  <si>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</si>
  <si>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</si>
  <si>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</si>
  <si>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</si>
  <si>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</si>
  <si>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</si>
  <si>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</si>
  <si>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</si>
  <si>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</si>
  <si>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</si>
  <si>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</si>
  <si>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</si>
  <si>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</si>
  <si>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</si>
  <si>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</si>
  <si>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</si>
  <si>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</si>
  <si>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</si>
  <si>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</si>
  <si>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</si>
  <si>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</si>
  <si>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</si>
  <si>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</si>
  <si>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</si>
  <si>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</si>
  <si>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</si>
  <si>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</si>
  <si>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</si>
  <si>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</si>
  <si>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</si>
  <si>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</si>
  <si>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</si>
  <si>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</si>
  <si>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</si>
  <si>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</si>
  <si>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</si>
  <si>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</si>
  <si>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</si>
  <si>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</si>
  <si>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</si>
  <si>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</si>
  <si>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</si>
  <si>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</si>
  <si>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</si>
  <si>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</si>
  <si>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</si>
  <si>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</si>
  <si>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</si>
  <si>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</si>
  <si>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</si>
  <si>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</si>
  <si>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</si>
  <si>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</si>
  <si>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</si>
  <si>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</si>
  <si>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</si>
  <si>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</si>
  <si>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</si>
  <si>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</si>
  <si>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</si>
  <si>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</si>
  <si>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</si>
  <si>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</si>
  <si>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</si>
  <si>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</si>
  <si>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</si>
  <si>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</si>
  <si>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</si>
  <si>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</si>
  <si>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</si>
  <si>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</si>
  <si>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</si>
  <si>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</si>
  <si>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</si>
  <si>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</si>
  <si>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</si>
  <si>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</si>
  <si>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</si>
  <si>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</si>
  <si>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</si>
  <si>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</si>
  <si>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</si>
  <si>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</si>
  <si>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</si>
  <si>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</si>
  <si>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</si>
  <si>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</si>
  <si>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</si>
  <si>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</si>
  <si>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</si>
  <si>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</si>
  <si>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</si>
  <si>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</si>
  <si>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</si>
  <si>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</si>
  <si>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</si>
  <si>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</si>
  <si>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</si>
  <si>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</si>
  <si>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</si>
  <si>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</si>
  <si>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</si>
  <si>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</si>
  <si>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</si>
  <si>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</si>
  <si>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</si>
  <si>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</si>
  <si>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</si>
  <si>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</si>
  <si>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</si>
  <si>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</si>
  <si>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</si>
  <si>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</si>
  <si>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</si>
  <si>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</si>
  <si>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</si>
  <si>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</si>
  <si>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</si>
  <si>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</si>
  <si>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</si>
  <si>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</si>
  <si>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</si>
  <si>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</si>
  <si>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</si>
  <si>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</si>
  <si>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</si>
  <si>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</si>
  <si>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</si>
  <si>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</si>
  <si>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</si>
  <si>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</si>
  <si>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</si>
  <si>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</si>
  <si>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</si>
  <si>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</si>
  <si>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</si>
  <si>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</si>
  <si>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</si>
  <si>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</si>
  <si>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</si>
  <si>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</si>
  <si>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</si>
  <si>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</si>
  <si>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</si>
  <si>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</si>
  <si>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</si>
  <si>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</si>
  <si>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</si>
  <si>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</si>
  <si>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</si>
  <si>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</si>
  <si>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</si>
  <si>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</si>
  <si>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</si>
  <si>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</si>
  <si>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</si>
  <si>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</si>
  <si>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</si>
  <si>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</si>
  <si>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</si>
  <si>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</si>
  <si>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</si>
  <si>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</si>
  <si>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</si>
  <si>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</si>
  <si>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</si>
  <si>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</si>
  <si>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</si>
  <si>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</si>
  <si>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</si>
  <si>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</si>
  <si>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</si>
  <si>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</si>
  <si>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</si>
  <si>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</si>
  <si>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</si>
  <si>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</si>
  <si>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</si>
  <si>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</si>
  <si>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</si>
  <si>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</si>
  <si>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</si>
  <si>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</si>
  <si>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</si>
  <si>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</si>
  <si>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</si>
  <si>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</si>
  <si>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</si>
  <si>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</si>
  <si>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</si>
  <si>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</si>
  <si>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</si>
  <si>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</si>
  <si>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</si>
  <si>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</si>
  <si>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</si>
  <si>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</si>
  <si>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</si>
  <si>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</si>
  <si>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</si>
  <si>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</si>
  <si>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</si>
  <si>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</si>
  <si>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</si>
  <si>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</si>
  <si>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</si>
  <si>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</si>
  <si>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</si>
  <si>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</si>
  <si>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</si>
  <si>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</si>
  <si>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</si>
  <si>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</si>
  <si>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</si>
  <si>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</si>
  <si>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</si>
  <si>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</si>
  <si>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</si>
  <si>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</si>
  <si>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</si>
  <si>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</si>
  <si>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</si>
  <si>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</si>
  <si>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</si>
  <si>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</si>
  <si>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</si>
  <si>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</si>
  <si>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</si>
  <si>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</si>
  <si>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</si>
  <si>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</si>
  <si>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</si>
  <si>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</si>
  <si>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</si>
  <si>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</si>
  <si>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</si>
  <si>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</si>
  <si>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</si>
  <si>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</si>
  <si>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</si>
  <si>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</si>
  <si>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</si>
  <si>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</si>
  <si>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</si>
  <si>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</si>
  <si>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</si>
  <si>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</si>
  <si>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</si>
  <si>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</si>
  <si>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</si>
  <si>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</si>
  <si>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</si>
  <si>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</si>
  <si>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</si>
  <si>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</si>
  <si>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</si>
  <si>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</si>
  <si>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</si>
  <si>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</si>
  <si>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</si>
  <si>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</si>
  <si>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</si>
  <si>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</si>
  <si>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</si>
  <si>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</si>
  <si>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</si>
  <si>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</si>
  <si>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</si>
  <si>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</si>
  <si>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</si>
  <si>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</si>
  <si>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</si>
  <si>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</si>
  <si>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</si>
  <si>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</si>
  <si>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</si>
  <si>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</si>
  <si>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</si>
  <si>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</si>
  <si>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</si>
  <si>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</si>
  <si>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</si>
  <si>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</si>
  <si>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</si>
  <si>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</si>
  <si>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</si>
  <si>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</si>
  <si>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</si>
  <si>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</si>
  <si>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</si>
  <si>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</si>
  <si>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</si>
  <si>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</si>
  <si>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</si>
  <si>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</si>
  <si>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</si>
  <si>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</si>
  <si>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</si>
  <si>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</si>
  <si>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</si>
  <si>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</si>
  <si>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</si>
  <si>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</si>
  <si>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</si>
  <si>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</si>
  <si>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</si>
  <si>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</si>
  <si>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</si>
  <si>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</si>
  <si>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</si>
  <si>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</si>
  <si>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</si>
  <si>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</si>
  <si>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</si>
  <si>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</si>
  <si>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</si>
  <si>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</si>
  <si>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</si>
  <si>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</si>
  <si>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</si>
  <si>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</si>
  <si>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</si>
  <si>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</si>
  <si>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</si>
  <si>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</si>
  <si>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</si>
  <si>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</si>
  <si>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</si>
  <si>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</si>
  <si>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</si>
  <si>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</si>
  <si>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</si>
  <si>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</si>
  <si>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</si>
  <si>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</si>
  <si>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</si>
  <si>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</si>
  <si>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</si>
  <si>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</si>
  <si>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</si>
  <si>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</si>
  <si>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</si>
  <si>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</si>
  <si>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</si>
  <si>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</si>
  <si>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</si>
  <si>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</si>
  <si>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</si>
  <si>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</si>
  <si>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</si>
  <si>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</si>
  <si>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</si>
  <si>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</si>
  <si>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</si>
  <si>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</si>
  <si>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</si>
  <si>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</si>
  <si>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</si>
  <si>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</si>
  <si>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</si>
  <si>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</si>
  <si>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</si>
  <si>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</si>
  <si>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</si>
  <si>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</si>
  <si>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</si>
  <si>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</si>
  <si>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</si>
  <si>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</si>
  <si>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</si>
  <si>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</si>
  <si>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</si>
  <si>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</si>
  <si>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</si>
  <si>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</si>
  <si>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</si>
  <si>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</si>
  <si>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</si>
  <si>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</si>
  <si>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</si>
  <si>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</si>
  <si>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</si>
  <si>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</si>
  <si>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</si>
  <si>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</si>
  <si>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</si>
  <si>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</si>
  <si>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</si>
  <si>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</si>
  <si>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</si>
  <si>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</si>
  <si>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</si>
  <si>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</si>
  <si>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</si>
  <si>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</si>
  <si>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</si>
  <si>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</si>
  <si>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</si>
  <si>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</si>
  <si>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</si>
  <si>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</si>
  <si>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</si>
  <si>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</si>
  <si>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</si>
  <si>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</si>
  <si>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</si>
  <si>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</si>
  <si>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</si>
  <si>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</si>
  <si>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</si>
  <si>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</si>
  <si>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</si>
  <si>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</si>
  <si>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</si>
  <si>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</si>
  <si>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</si>
  <si>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</si>
  <si>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</si>
  <si>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</si>
  <si>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</si>
  <si>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</si>
  <si>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</si>
  <si>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</si>
  <si>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</si>
  <si>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</si>
  <si>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</si>
  <si>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</si>
  <si>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</si>
  <si>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</si>
  <si>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</si>
  <si>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</si>
  <si>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</si>
  <si>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</si>
  <si>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</si>
  <si>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</si>
  <si>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</si>
  <si>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</si>
  <si>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</si>
  <si>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</si>
  <si>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</si>
  <si>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</si>
  <si>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</si>
  <si>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</si>
  <si>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</si>
  <si>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</si>
  <si>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</si>
  <si>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</si>
  <si>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</si>
  <si>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</si>
  <si>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</si>
  <si>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</si>
  <si>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</si>
  <si>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</si>
  <si>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</si>
  <si>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</si>
  <si>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</si>
  <si>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</si>
  <si>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</si>
  <si>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</si>
  <si>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</si>
  <si>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</si>
  <si>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</si>
  <si>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</si>
  <si>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</si>
  <si>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</si>
  <si>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</si>
  <si>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</si>
  <si>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</si>
  <si>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</si>
  <si>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</si>
  <si>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</si>
  <si>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</si>
  <si>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</si>
  <si>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</si>
  <si>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</si>
  <si>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</si>
  <si>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</si>
  <si>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</si>
  <si>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</si>
  <si>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</si>
  <si>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</si>
  <si>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</si>
  <si>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</si>
  <si>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</si>
  <si>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</si>
  <si>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</si>
  <si>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</si>
  <si>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</si>
  <si>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</si>
  <si>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</si>
  <si>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</si>
  <si>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</si>
  <si>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</si>
  <si>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</si>
  <si>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</si>
  <si>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</si>
  <si>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</si>
  <si>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</si>
  <si>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</si>
  <si>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</si>
  <si>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</si>
  <si>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</si>
  <si>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</si>
  <si>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</si>
  <si>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</si>
  <si>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</si>
  <si>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</si>
  <si>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</si>
  <si>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</si>
  <si>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</si>
  <si>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</si>
  <si>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</si>
  <si>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</si>
  <si>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</si>
  <si>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</si>
  <si>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</si>
  <si>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</si>
  <si>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</si>
  <si>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</si>
  <si>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</si>
  <si>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</si>
  <si>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</si>
  <si>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</si>
  <si>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</si>
  <si>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</si>
  <si>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</si>
  <si>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</si>
  <si>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</si>
  <si>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</si>
  <si>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</si>
  <si>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</si>
  <si>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</si>
  <si>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</si>
  <si>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</si>
  <si>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</si>
  <si>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</si>
  <si>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</si>
  <si>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</si>
  <si>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</si>
  <si>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</si>
  <si>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</si>
  <si>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</si>
  <si>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</si>
  <si>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</si>
  <si>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</si>
  <si>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</si>
  <si>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</si>
  <si>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</si>
  <si>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</si>
  <si>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</si>
  <si>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</si>
  <si>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</si>
  <si>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</si>
  <si>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</si>
  <si>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</si>
  <si>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</si>
  <si>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</si>
  <si>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</si>
  <si>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</si>
  <si>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</si>
  <si>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</si>
  <si>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</si>
  <si>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</si>
  <si>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</si>
  <si>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</si>
  <si>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</si>
  <si>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</si>
  <si>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</si>
  <si>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</si>
  <si>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</si>
  <si>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</si>
  <si>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</si>
  <si>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</si>
  <si>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</si>
  <si>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</si>
  <si>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</si>
  <si>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</si>
  <si>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</si>
  <si>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</si>
  <si>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</si>
  <si>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</si>
  <si>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</si>
  <si>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</si>
  <si>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</si>
  <si>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</si>
  <si>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</si>
  <si>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</si>
  <si>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</si>
  <si>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</si>
  <si>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</si>
  <si>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</si>
  <si>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</si>
  <si>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</si>
  <si>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</si>
  <si>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</si>
  <si>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</si>
  <si>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</si>
  <si>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</si>
  <si>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</si>
  <si>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</si>
  <si>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</si>
  <si>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</si>
  <si>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</si>
  <si>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</si>
  <si>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</si>
  <si>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</si>
  <si>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</si>
  <si>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</si>
  <si>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</si>
  <si>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</si>
  <si>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</si>
  <si>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</si>
  <si>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</si>
  <si>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</si>
  <si>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</si>
  <si>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</si>
  <si>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</si>
  <si>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</si>
  <si>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</si>
  <si>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</si>
  <si>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</si>
  <si>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</si>
  <si>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</si>
  <si>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</si>
  <si>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</si>
  <si>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</si>
  <si>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</si>
  <si>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</si>
  <si>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</si>
  <si>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</si>
  <si>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</si>
  <si>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</si>
  <si>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</si>
  <si>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</si>
  <si>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</si>
  <si>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</si>
  <si>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</si>
  <si>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</si>
  <si>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</si>
  <si>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</si>
  <si>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</si>
  <si>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</si>
  <si>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</si>
  <si>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</si>
  <si>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</si>
  <si>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</si>
  <si>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</si>
  <si>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</si>
  <si>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</si>
  <si>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</si>
  <si>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</si>
  <si>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</si>
  <si>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</si>
  <si>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</si>
  <si>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</si>
  <si>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</si>
  <si>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</si>
  <si>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</si>
  <si>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</si>
  <si>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</si>
  <si>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</si>
  <si>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</si>
  <si>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</si>
  <si>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</si>
  <si>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</si>
  <si>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</si>
  <si>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</si>
  <si>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</si>
  <si>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</si>
  <si>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</si>
  <si>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</si>
  <si>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</si>
  <si>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</si>
  <si>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</si>
  <si>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</si>
  <si>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</si>
  <si>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</si>
  <si>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</si>
  <si>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</si>
  <si>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</si>
  <si>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</si>
  <si>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</si>
  <si>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</si>
  <si>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</si>
  <si>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</si>
  <si>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</si>
  <si>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</si>
  <si>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</si>
  <si>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</si>
  <si>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</si>
  <si>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</si>
  <si>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</si>
  <si>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</si>
  <si>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</si>
  <si>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</si>
  <si>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</si>
  <si>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</si>
  <si>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</si>
  <si>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</si>
  <si>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</si>
  <si>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</si>
  <si>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</si>
  <si>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</si>
  <si>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</si>
  <si>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</si>
  <si>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</si>
  <si>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</si>
  <si>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</si>
  <si>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</si>
  <si>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</si>
  <si>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</si>
  <si>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</si>
  <si>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</si>
  <si>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</si>
  <si>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</si>
  <si>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</si>
  <si>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</si>
  <si>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</si>
  <si>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</si>
  <si>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</si>
  <si>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</si>
  <si>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</si>
  <si>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</si>
  <si>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</si>
  <si>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</si>
  <si>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</si>
  <si>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</si>
  <si>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</si>
  <si>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</si>
  <si>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</si>
  <si>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</si>
  <si>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</si>
  <si>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</si>
  <si>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</si>
  <si>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</si>
  <si>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</si>
  <si>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</si>
  <si>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</si>
  <si>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</si>
  <si>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</si>
  <si>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</si>
  <si>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</si>
  <si>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</si>
  <si>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</si>
  <si>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</si>
  <si>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</si>
  <si>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</si>
  <si>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</si>
  <si>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</si>
  <si>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</si>
  <si>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</si>
  <si>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</si>
  <si>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</si>
  <si>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</si>
  <si>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</si>
  <si>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</si>
  <si>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</si>
  <si>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</si>
  <si>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</si>
  <si>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</si>
  <si>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</si>
  <si>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</si>
  <si>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</si>
  <si>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</si>
  <si>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</si>
  <si>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</si>
  <si>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</si>
  <si>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</si>
  <si>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</si>
  <si>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</si>
  <si>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</si>
  <si>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</si>
  <si>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</si>
  <si>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</si>
  <si>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</si>
  <si>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</si>
  <si>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</si>
  <si>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</si>
  <si>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</si>
  <si>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</si>
  <si>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</si>
  <si>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</si>
  <si>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</si>
  <si>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</si>
  <si>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</si>
  <si>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</si>
  <si>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</si>
  <si>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</si>
  <si>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</si>
  <si>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</si>
  <si>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</si>
  <si>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</si>
  <si>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</si>
  <si>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</si>
  <si>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</si>
  <si>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</si>
  <si>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</si>
  <si>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</si>
  <si>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</si>
  <si>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</si>
  <si>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</si>
  <si>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</si>
  <si>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</si>
  <si>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</si>
  <si>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</si>
  <si>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</si>
  <si>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</si>
  <si>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</si>
  <si>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</si>
  <si>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</si>
  <si>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</si>
  <si>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</si>
  <si>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</si>
  <si>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</si>
  <si>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</si>
  <si>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</si>
  <si>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</si>
  <si>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</si>
  <si>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</si>
  <si>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</si>
  <si>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</si>
  <si>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</si>
  <si>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</si>
  <si>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</si>
  <si>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</si>
  <si>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</si>
  <si>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</si>
  <si>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</si>
  <si>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</si>
  <si>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</si>
  <si>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</si>
  <si>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</si>
  <si>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</si>
  <si>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</si>
  <si>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</si>
  <si>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</si>
  <si>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</si>
  <si>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</si>
  <si>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</si>
  <si>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</si>
  <si>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</si>
  <si>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</si>
  <si>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</si>
  <si>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</si>
  <si>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</si>
  <si>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</si>
  <si>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</si>
  <si>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</si>
  <si>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</si>
  <si>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</si>
  <si>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</si>
  <si>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</si>
  <si>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</si>
  <si>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</si>
  <si>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</si>
  <si>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</si>
  <si>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</si>
  <si>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</si>
  <si>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</si>
  <si>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</si>
  <si>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</si>
  <si>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</si>
  <si>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</si>
  <si>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</si>
  <si>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</si>
  <si>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</si>
  <si>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</si>
  <si>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</si>
  <si>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</si>
  <si>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</si>
  <si>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</si>
  <si>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</si>
  <si>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</si>
  <si>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</si>
  <si>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</si>
  <si>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</si>
  <si>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</si>
  <si>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</si>
  <si>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</si>
  <si>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</si>
  <si>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</si>
  <si>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</si>
  <si>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</si>
  <si>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</si>
  <si>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</si>
  <si>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</si>
  <si>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</si>
  <si>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</si>
  <si>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</si>
  <si>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</si>
  <si>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</si>
  <si>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</si>
  <si>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</si>
  <si>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</si>
  <si>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</si>
  <si>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</si>
  <si>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</si>
  <si>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</si>
  <si>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</si>
  <si>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</si>
  <si>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</si>
  <si>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</si>
  <si>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</si>
  <si>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</si>
  <si>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</si>
  <si>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</si>
  <si>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</si>
  <si>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</si>
  <si>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</si>
  <si>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</si>
  <si>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</si>
  <si>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</si>
  <si>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</si>
  <si>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</si>
  <si>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</si>
  <si>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</si>
  <si>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</si>
  <si>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</si>
  <si>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</si>
  <si>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</si>
  <si>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</si>
  <si>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</si>
  <si>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</si>
  <si>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</si>
  <si>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</si>
  <si>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</si>
  <si>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</si>
  <si>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</si>
  <si>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</si>
  <si>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</si>
  <si>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</si>
  <si>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</si>
  <si>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</si>
  <si>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</si>
  <si>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</si>
  <si>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</si>
  <si>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</si>
  <si>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</si>
  <si>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</si>
  <si>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</si>
  <si>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</si>
  <si>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</si>
  <si>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</si>
  <si>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</si>
  <si>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</si>
  <si>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</si>
  <si>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</si>
  <si>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</si>
  <si>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</si>
  <si>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</si>
  <si>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</si>
  <si>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</si>
  <si>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</si>
  <si>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</si>
  <si>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</si>
  <si>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</si>
  <si>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</si>
  <si>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</si>
  <si>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</si>
  <si>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</si>
  <si>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</si>
  <si>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</si>
  <si>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</si>
  <si>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</si>
  <si>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</si>
  <si>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</si>
  <si>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</si>
  <si>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</si>
  <si>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</si>
  <si>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</si>
  <si>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</si>
  <si>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</si>
  <si>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</si>
  <si>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</si>
  <si>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</si>
  <si>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</si>
  <si>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</si>
  <si>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</si>
  <si>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</si>
  <si>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</si>
  <si>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</si>
  <si>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</si>
  <si>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</si>
  <si>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</si>
  <si>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</si>
  <si>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</si>
  <si>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</si>
  <si>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</si>
  <si>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</si>
  <si>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</si>
  <si>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</si>
  <si>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</si>
  <si>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</si>
  <si>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</si>
  <si>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</si>
  <si>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</si>
  <si>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</si>
  <si>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</si>
  <si>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</si>
  <si>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</si>
  <si>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</si>
  <si>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</si>
  <si>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</si>
  <si>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</si>
  <si>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</si>
  <si>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</si>
  <si>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</si>
  <si>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</si>
  <si>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</si>
  <si>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</si>
  <si>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</si>
  <si>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</si>
  <si>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</si>
  <si>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</si>
  <si>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</si>
  <si>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</si>
  <si>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</si>
  <si>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</si>
  <si>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</si>
  <si>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</si>
  <si>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</si>
  <si>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</si>
  <si>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</si>
  <si>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</si>
  <si>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</si>
  <si>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</si>
  <si>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</si>
  <si>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</si>
  <si>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</si>
  <si>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</si>
  <si>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</si>
  <si>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</si>
  <si>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</si>
  <si>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</si>
  <si>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</si>
  <si>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</si>
  <si>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</si>
  <si>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</si>
  <si>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</si>
  <si>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</si>
  <si>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</si>
  <si>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</si>
  <si>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</si>
  <si>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</si>
  <si>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</si>
  <si>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</si>
  <si>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</si>
  <si>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</si>
  <si>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</si>
  <si>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</si>
  <si>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</si>
  <si>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</si>
  <si>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</si>
  <si>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</si>
  <si>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</si>
  <si>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</si>
  <si>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</si>
  <si>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</si>
  <si>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</si>
  <si>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</si>
  <si>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</si>
  <si>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</si>
  <si>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</si>
  <si>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</si>
  <si>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</si>
  <si>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</si>
  <si>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</si>
  <si>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</si>
  <si>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</si>
  <si>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</si>
  <si>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</si>
  <si>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</si>
  <si>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</si>
  <si>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</si>
  <si>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</si>
  <si>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</si>
  <si>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</si>
  <si>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</si>
  <si>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</si>
  <si>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</si>
  <si>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</si>
  <si>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</si>
  <si>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</si>
  <si>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</si>
  <si>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</si>
  <si>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</si>
  <si>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</si>
  <si>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</si>
  <si>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</si>
  <si>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</si>
  <si>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</si>
  <si>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</si>
  <si>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</si>
  <si>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</si>
  <si>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</si>
  <si>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</si>
  <si>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</si>
  <si>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</si>
  <si>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</si>
  <si>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</si>
  <si>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</si>
  <si>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</si>
  <si>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</si>
  <si>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</si>
  <si>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</si>
  <si>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</si>
  <si>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</si>
  <si>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</si>
  <si>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</si>
  <si>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</si>
  <si>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</si>
  <si>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</si>
  <si>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</si>
  <si>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</si>
  <si>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</si>
  <si>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</si>
  <si>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</si>
  <si>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</si>
  <si>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</si>
  <si>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</si>
  <si>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</si>
  <si>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</si>
  <si>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</si>
  <si>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</si>
  <si>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</si>
  <si>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</si>
  <si>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</si>
  <si>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</si>
  <si>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</si>
  <si>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</si>
  <si>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</si>
  <si>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</si>
  <si>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</si>
  <si>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</si>
  <si>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</si>
  <si>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</si>
  <si>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</si>
  <si>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</si>
  <si>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</si>
  <si>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</si>
  <si>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</si>
  <si>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</si>
  <si>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</si>
  <si>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</si>
  <si>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</si>
  <si>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</si>
  <si>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</si>
  <si>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</si>
  <si>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</si>
  <si>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</si>
  <si>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</si>
  <si>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</si>
  <si>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</si>
  <si>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</si>
  <si>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</si>
  <si>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</si>
  <si>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</si>
  <si>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</si>
  <si>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</si>
  <si>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</si>
  <si>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</si>
  <si>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</si>
  <si>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</si>
  <si>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</si>
  <si>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</si>
  <si>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</si>
  <si>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</si>
  <si>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</si>
  <si>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</si>
  <si>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</si>
  <si>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</si>
  <si>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</si>
  <si>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</si>
  <si>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</si>
  <si>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</si>
  <si>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</si>
  <si>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</si>
  <si>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</si>
  <si>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</si>
  <si>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</si>
  <si>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</si>
  <si>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</si>
  <si>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</si>
  <si>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</si>
  <si>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</si>
  <si>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</si>
  <si>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</si>
  <si>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</si>
  <si>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</si>
  <si>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</si>
  <si>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</si>
  <si>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</si>
  <si>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</si>
  <si>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</si>
  <si>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</si>
  <si>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</si>
  <si>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</si>
  <si>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</si>
  <si>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</si>
  <si>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</si>
  <si>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</si>
  <si>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</si>
  <si>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</si>
  <si>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</si>
  <si>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</si>
  <si>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</si>
  <si>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</si>
  <si>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</si>
  <si>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</si>
  <si>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</si>
  <si>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</si>
  <si>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</si>
  <si>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</si>
  <si>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</si>
  <si>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</si>
  <si>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</si>
  <si>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</si>
  <si>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</si>
  <si>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</si>
  <si>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</si>
  <si>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</si>
  <si>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</si>
  <si>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</si>
  <si>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</si>
  <si>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</si>
  <si>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</si>
  <si>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</si>
  <si>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</si>
  <si>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</si>
  <si>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</si>
  <si>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</si>
  <si>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</si>
  <si>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</si>
  <si>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</si>
  <si>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</si>
  <si>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</si>
  <si>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</si>
  <si>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</si>
  <si>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</si>
  <si>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</si>
  <si>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</si>
  <si>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</si>
  <si>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</si>
  <si>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</si>
  <si>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</si>
  <si>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</si>
  <si>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</si>
  <si>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</si>
  <si>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</si>
  <si>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</si>
  <si>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</si>
  <si>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</si>
  <si>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</si>
  <si>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</si>
  <si>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</si>
  <si>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</si>
  <si>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</si>
  <si>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</si>
  <si>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</si>
  <si>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</si>
  <si>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</si>
  <si>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</si>
  <si>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</si>
  <si>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</si>
  <si>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</si>
  <si>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</si>
  <si>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</si>
  <si>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</si>
  <si>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</si>
  <si>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</si>
  <si>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</si>
  <si>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</si>
  <si>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</si>
  <si>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</si>
  <si>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</si>
  <si>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</si>
  <si>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</si>
  <si>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</si>
  <si>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</si>
  <si>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</si>
  <si>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</si>
  <si>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</si>
  <si>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</si>
  <si>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</si>
  <si>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</si>
  <si>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</si>
  <si>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</si>
  <si>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</si>
  <si>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</si>
  <si>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</si>
  <si>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</si>
  <si>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</si>
  <si>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</si>
  <si>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</si>
  <si>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</si>
  <si>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</si>
  <si>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</si>
  <si>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</si>
  <si>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</si>
  <si>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</si>
  <si>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</si>
  <si>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</si>
  <si>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</si>
  <si>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</si>
  <si>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</si>
  <si>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</si>
  <si>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</si>
  <si>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</si>
  <si>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</si>
  <si>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</si>
  <si>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</si>
  <si>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</si>
  <si>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</si>
  <si>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</si>
  <si>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</si>
  <si>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</si>
  <si>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</si>
  <si>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</si>
  <si>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</si>
  <si>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</si>
  <si>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</si>
  <si>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</si>
  <si>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</si>
  <si>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</si>
  <si>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</si>
  <si>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</si>
  <si>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</si>
  <si>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</si>
  <si>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</si>
  <si>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</si>
  <si>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</si>
  <si>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</si>
  <si>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</si>
  <si>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</si>
  <si>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</si>
  <si>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</si>
  <si>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</si>
  <si>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</si>
  <si>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</si>
  <si>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</si>
  <si>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</si>
  <si>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</si>
  <si>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</si>
  <si>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</si>
  <si>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</si>
  <si>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</si>
  <si>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</si>
  <si>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</si>
  <si>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</si>
  <si>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</si>
  <si>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</si>
  <si>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</si>
  <si>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</si>
  <si>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</si>
  <si>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</si>
  <si>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</si>
  <si>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</si>
  <si>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</si>
  <si>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</si>
  <si>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</si>
  <si>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</si>
  <si>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</si>
  <si>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</si>
  <si>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</si>
  <si>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</si>
  <si>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</si>
  <si>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</si>
  <si>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</si>
  <si>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</si>
  <si>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</si>
  <si>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</si>
  <si>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</si>
  <si>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</si>
  <si>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</si>
  <si>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</si>
  <si>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</si>
  <si>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</si>
  <si>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</si>
  <si>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</si>
  <si>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</si>
  <si>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</si>
  <si>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</si>
  <si>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</si>
  <si>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</si>
  <si>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</si>
  <si>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</si>
  <si>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</si>
  <si>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</si>
  <si>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</si>
  <si>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</si>
  <si>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</si>
  <si>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</si>
  <si>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</si>
  <si>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</si>
  <si>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</si>
  <si>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</si>
  <si>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</si>
  <si>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</si>
  <si>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</si>
  <si>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</si>
  <si>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</si>
  <si>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</si>
  <si>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</si>
  <si>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</si>
  <si>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</si>
  <si>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</si>
  <si>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</si>
  <si>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</si>
  <si>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</si>
  <si>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</si>
  <si>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</si>
  <si>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</si>
  <si>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</si>
  <si>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</si>
  <si>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</si>
  <si>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</si>
  <si>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</si>
  <si>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</si>
  <si>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</si>
  <si>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</si>
  <si>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</si>
  <si>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</si>
  <si>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</si>
  <si>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</si>
  <si>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</si>
  <si>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</si>
  <si>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</si>
  <si>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</si>
  <si>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</si>
  <si>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</si>
  <si>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</si>
  <si>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</si>
  <si>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</si>
  <si>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</si>
  <si>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</si>
  <si>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</si>
  <si>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</si>
  <si>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</si>
  <si>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</si>
  <si>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</si>
  <si>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</si>
  <si>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</si>
  <si>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</si>
  <si>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</si>
  <si>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</si>
  <si>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</si>
  <si>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</si>
  <si>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</si>
  <si>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</si>
  <si>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</si>
  <si>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</si>
  <si>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</si>
  <si>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</si>
  <si>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</si>
  <si>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</si>
  <si>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</si>
  <si>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</si>
  <si>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</si>
  <si>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</si>
  <si>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</si>
  <si>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</si>
  <si>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</si>
  <si>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</si>
  <si>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</si>
  <si>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</si>
  <si>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</si>
  <si>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</si>
  <si>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</si>
  <si>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</si>
  <si>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</si>
  <si>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</si>
  <si>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</si>
  <si>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</si>
  <si>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</si>
  <si>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</si>
  <si>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</si>
  <si>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</si>
  <si>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</si>
  <si>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</si>
  <si>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</si>
  <si>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</si>
  <si>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</si>
  <si>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</si>
  <si>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</si>
  <si>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</si>
  <si>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</si>
  <si>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</si>
  <si>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</si>
  <si>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</si>
  <si>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</si>
  <si>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</si>
  <si>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</si>
  <si>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</si>
  <si>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</si>
  <si>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</si>
  <si>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</si>
  <si>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</si>
  <si>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</si>
  <si>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</si>
  <si>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</si>
  <si>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</si>
  <si>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</si>
  <si>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</si>
  <si>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</si>
  <si>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</si>
  <si>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</si>
  <si>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</si>
  <si>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</si>
  <si>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</si>
  <si>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</si>
  <si>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</si>
  <si>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</si>
  <si>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</si>
  <si>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</si>
  <si>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</si>
  <si>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</si>
  <si>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</si>
  <si>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</si>
  <si>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</si>
  <si>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</si>
  <si>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</si>
  <si>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</si>
  <si>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</si>
  <si>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</si>
  <si>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</si>
  <si>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</si>
  <si>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</si>
  <si>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</si>
  <si>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</si>
  <si>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</si>
  <si>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</si>
  <si>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</si>
  <si>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</si>
  <si>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</si>
  <si>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</si>
  <si>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</si>
  <si>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</si>
  <si>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</si>
  <si>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</si>
  <si>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</si>
  <si>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</si>
  <si>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</si>
  <si>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</si>
  <si>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</si>
  <si>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</si>
  <si>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</si>
  <si>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</si>
  <si>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</si>
  <si>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</si>
  <si>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</si>
  <si>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</si>
  <si>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</si>
  <si>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</si>
  <si>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</si>
  <si>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</si>
  <si>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</si>
  <si>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</si>
  <si>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</si>
  <si>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</si>
  <si>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</si>
  <si>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</si>
  <si>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</si>
  <si>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</si>
  <si>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</si>
  <si>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</si>
  <si>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</si>
  <si>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</si>
  <si>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</si>
  <si>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</si>
  <si>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</si>
  <si>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</si>
  <si>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</si>
  <si>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</si>
  <si>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</si>
  <si>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</si>
  <si>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</si>
  <si>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</si>
  <si>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</si>
  <si>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</si>
  <si>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</si>
  <si>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</si>
  <si>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</si>
  <si>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</si>
  <si>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</si>
  <si>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</si>
  <si>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</si>
  <si>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</si>
  <si>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</si>
  <si>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</si>
  <si>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</si>
  <si>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</si>
  <si>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</si>
  <si>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</si>
  <si>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</si>
  <si>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</si>
  <si>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</si>
  <si>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</si>
  <si>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</si>
  <si>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</si>
  <si>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</si>
  <si>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</si>
  <si>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</si>
  <si>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</si>
  <si>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</si>
  <si>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</si>
  <si>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</si>
  <si>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</si>
  <si>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</si>
  <si>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</si>
  <si>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</si>
  <si>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</si>
  <si>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</si>
  <si>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</si>
  <si>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</si>
  <si>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</si>
  <si>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</si>
  <si>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</si>
  <si>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</si>
  <si>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</si>
  <si>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</si>
  <si>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</si>
  <si>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</si>
  <si>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</si>
  <si>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</si>
  <si>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</si>
  <si>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</si>
  <si>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</si>
  <si>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</si>
  <si>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</si>
  <si>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</si>
  <si>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</si>
  <si>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</si>
  <si>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</si>
  <si>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</si>
  <si>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</si>
  <si>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</si>
  <si>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</si>
  <si>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</si>
  <si>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</si>
  <si>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</si>
  <si>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</si>
  <si>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</si>
  <si>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</si>
  <si>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</si>
  <si>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</si>
  <si>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</si>
  <si>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</si>
  <si>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</si>
  <si>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</si>
  <si>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</si>
  <si>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</si>
  <si>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</si>
  <si>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</si>
  <si>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</si>
  <si>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</si>
  <si>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</si>
  <si>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</si>
  <si>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</si>
  <si>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</si>
  <si>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</si>
  <si>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</si>
  <si>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</si>
  <si>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</si>
  <si>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</si>
  <si>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</si>
  <si>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</si>
  <si>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</si>
  <si>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</si>
  <si>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</si>
  <si>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</si>
  <si>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</si>
  <si>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</si>
  <si>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</si>
  <si>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</si>
  <si>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</si>
  <si>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</si>
  <si>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</si>
  <si>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</si>
  <si>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</si>
  <si>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</si>
  <si>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</si>
  <si>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</si>
  <si>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</si>
  <si>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</si>
  <si>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</si>
  <si>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</si>
  <si>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</si>
  <si>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</si>
  <si>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</si>
  <si>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</si>
  <si>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</si>
  <si>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</si>
  <si>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</si>
  <si>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</si>
  <si>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</si>
  <si>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</si>
  <si>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</si>
  <si>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</si>
  <si>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</si>
  <si>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</si>
  <si>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</si>
  <si>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</si>
  <si>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</si>
  <si>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</si>
  <si>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</si>
  <si>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</si>
  <si>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</si>
  <si>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</si>
  <si>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</si>
  <si>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</si>
  <si>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</si>
  <si>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</si>
  <si>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</si>
  <si>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</si>
  <si>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</si>
  <si>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</si>
  <si>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</si>
  <si>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</si>
  <si>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</si>
  <si>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</si>
  <si>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</si>
  <si>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</si>
  <si>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</si>
  <si>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</si>
  <si>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</si>
  <si>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</si>
  <si>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</si>
  <si>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</si>
  <si>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</si>
  <si>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</si>
  <si>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</si>
  <si>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</si>
  <si>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</si>
  <si>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</si>
  <si>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</si>
  <si>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</si>
  <si>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</si>
  <si>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</si>
  <si>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</si>
  <si>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</si>
  <si>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</si>
  <si>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</si>
  <si>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</si>
  <si>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</si>
  <si>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</si>
  <si>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</si>
  <si>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</si>
  <si>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</si>
  <si>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</si>
  <si>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</si>
  <si>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</si>
  <si>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</si>
  <si>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</si>
  <si>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</si>
  <si>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</si>
  <si>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</si>
  <si>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</si>
  <si>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</si>
  <si>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</si>
  <si>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</si>
  <si>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</si>
  <si>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</si>
  <si>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</si>
  <si>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</si>
  <si>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</si>
  <si>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</si>
  <si>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</si>
  <si>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</si>
  <si>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</si>
  <si>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</si>
  <si>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</si>
  <si>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</si>
  <si>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</si>
  <si>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</si>
  <si>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</si>
  <si>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</si>
  <si>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</si>
  <si>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</si>
  <si>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</si>
  <si>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</si>
  <si>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</si>
  <si>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</si>
  <si>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</si>
  <si>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</si>
  <si>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</si>
  <si>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</si>
  <si>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</si>
  <si>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</si>
  <si>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</si>
  <si>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</si>
  <si>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</si>
  <si>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</si>
  <si>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</si>
  <si>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</si>
  <si>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</si>
  <si>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</si>
  <si>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</si>
  <si>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</si>
  <si>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</si>
  <si>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</si>
  <si>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</si>
  <si>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</si>
  <si>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</si>
  <si>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</si>
  <si>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</si>
  <si>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</si>
  <si>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</si>
  <si>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</si>
  <si>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</si>
  <si>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</si>
  <si>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</si>
  <si>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</si>
  <si>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</si>
  <si>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</si>
  <si>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</si>
  <si>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</si>
  <si>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</si>
  <si>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</si>
  <si>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</si>
  <si>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</si>
  <si>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</si>
  <si>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</si>
  <si>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</si>
  <si>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</si>
  <si>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</si>
  <si>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</si>
  <si>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</si>
  <si>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</si>
  <si>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</si>
  <si>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</si>
  <si>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</si>
  <si>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</si>
  <si>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</si>
  <si>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</si>
  <si>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</si>
  <si>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</si>
  <si>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</si>
  <si>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</si>
  <si>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</si>
  <si>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</si>
  <si>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</si>
  <si>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</si>
  <si>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</si>
  <si>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</si>
  <si>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</si>
  <si>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</si>
  <si>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</si>
  <si>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</si>
  <si>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</si>
  <si>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</si>
  <si>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</si>
  <si>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</si>
  <si>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</si>
  <si>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</si>
  <si>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</si>
  <si>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</si>
  <si>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</si>
  <si>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</si>
  <si>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</si>
  <si>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</si>
  <si>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</si>
  <si>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</si>
  <si>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</si>
  <si>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</si>
  <si>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</si>
  <si>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</si>
  <si>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</si>
  <si>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</si>
  <si>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</si>
  <si>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</si>
  <si>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</si>
  <si>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</si>
  <si>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</si>
  <si>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</si>
  <si>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</si>
  <si>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</si>
  <si>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</si>
  <si>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</si>
  <si>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</si>
  <si>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</si>
  <si>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</si>
  <si>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</si>
  <si>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</si>
  <si>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</si>
  <si>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</si>
  <si>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</si>
  <si>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</si>
  <si>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</si>
  <si>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</si>
  <si>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</si>
  <si>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</si>
  <si>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</si>
  <si>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</si>
  <si>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</si>
  <si>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</si>
  <si>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</si>
  <si>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</si>
  <si>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</si>
  <si>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</si>
  <si>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</si>
  <si>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</si>
  <si>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</si>
  <si>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</si>
  <si>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</si>
  <si>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</si>
  <si>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</si>
  <si>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</si>
  <si>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</si>
  <si>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</si>
  <si>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</si>
  <si>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</si>
  <si>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</si>
  <si>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</si>
  <si>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</si>
  <si>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</si>
  <si>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</si>
  <si>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</si>
  <si>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</si>
  <si>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</si>
  <si>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</si>
  <si>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</si>
  <si>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</si>
  <si>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</si>
  <si>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</si>
  <si>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</si>
  <si>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</si>
  <si>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</si>
  <si>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</si>
  <si>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</si>
  <si>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</si>
  <si>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</si>
  <si>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</si>
  <si>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</si>
  <si>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</si>
  <si>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</si>
  <si>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</si>
  <si>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</si>
  <si>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</si>
  <si>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</si>
  <si>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</si>
  <si>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</si>
  <si>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</si>
  <si>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</si>
  <si>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</si>
  <si>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</si>
  <si>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</si>
  <si>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</si>
  <si>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</si>
  <si>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</si>
  <si>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</si>
  <si>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</si>
  <si>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</si>
  <si>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</si>
  <si>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</si>
  <si>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</si>
  <si>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</si>
  <si>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</si>
  <si>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</si>
  <si>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</si>
  <si>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</si>
  <si>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</si>
  <si>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</si>
  <si>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</si>
  <si>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</si>
  <si>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</si>
  <si>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</si>
  <si>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</si>
  <si>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</si>
  <si>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</si>
  <si>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</si>
  <si>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</si>
  <si>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</si>
  <si>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</si>
  <si>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</si>
  <si>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</si>
  <si>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</si>
  <si>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</si>
  <si>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</si>
  <si>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</si>
  <si>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</si>
  <si>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</si>
  <si>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</si>
  <si>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</si>
  <si>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</si>
  <si>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</si>
  <si>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</si>
  <si>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</si>
  <si>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</si>
  <si>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</si>
  <si>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</si>
  <si>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</si>
  <si>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</si>
  <si>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</si>
  <si>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</si>
  <si>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</si>
  <si>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</si>
  <si>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</si>
  <si>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</si>
  <si>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</si>
  <si>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</si>
  <si>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</si>
  <si>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</si>
  <si>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</si>
  <si>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</si>
  <si>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</si>
  <si>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</si>
  <si>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</si>
  <si>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</si>
  <si>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</si>
  <si>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</si>
  <si>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</si>
  <si>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</si>
  <si>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</si>
  <si>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</si>
  <si>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</si>
  <si>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</si>
  <si>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</si>
  <si>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</si>
  <si>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</si>
  <si>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</si>
  <si>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</si>
  <si>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</si>
  <si>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</si>
  <si>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</si>
  <si>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</si>
  <si>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</si>
  <si>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</si>
  <si>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</si>
  <si>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</si>
  <si>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</si>
  <si>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</si>
  <si>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</si>
  <si>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</si>
  <si>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</si>
  <si>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</si>
  <si>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</si>
  <si>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</si>
  <si>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</si>
  <si>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</si>
  <si>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</si>
  <si>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</si>
  <si>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</si>
  <si>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</si>
  <si>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</si>
  <si>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</si>
  <si>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</si>
  <si>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</si>
  <si>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</si>
  <si>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</si>
  <si>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</si>
  <si>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</si>
  <si>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</si>
  <si>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</si>
  <si>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</si>
  <si>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</si>
  <si>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</si>
  <si>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</si>
  <si>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</si>
  <si>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</si>
  <si>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</si>
  <si>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</si>
  <si>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</si>
  <si>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</si>
  <si>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</si>
  <si>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</si>
  <si>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</si>
  <si>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</si>
  <si>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</si>
  <si>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</si>
  <si>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</si>
  <si>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</si>
  <si>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</si>
  <si>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</si>
  <si>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</si>
  <si>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</si>
  <si>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</si>
  <si>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</si>
  <si>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</si>
  <si>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</si>
  <si>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</si>
  <si>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</si>
  <si>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</si>
  <si>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</si>
  <si>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</si>
  <si>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</si>
  <si>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</si>
  <si>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</si>
  <si>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</si>
  <si>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</si>
  <si>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</si>
  <si>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</si>
  <si>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</si>
  <si>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</si>
  <si>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</si>
  <si>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</si>
  <si>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</si>
  <si>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</si>
  <si>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</si>
  <si>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</si>
  <si>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</si>
  <si>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</si>
  <si>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</si>
  <si>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</si>
  <si>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</si>
  <si>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</si>
  <si>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</si>
  <si>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</si>
  <si>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</si>
  <si>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</si>
  <si>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</si>
  <si>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</si>
  <si>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</si>
  <si>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</si>
  <si>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</si>
  <si>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</si>
  <si>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</si>
  <si>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</si>
  <si>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</si>
  <si>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</si>
  <si>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</si>
  <si>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</si>
  <si>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</si>
  <si>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</si>
  <si>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</si>
  <si>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</si>
  <si>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</si>
  <si>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</si>
  <si>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</si>
  <si>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</si>
  <si>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</si>
  <si>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</si>
  <si>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</si>
  <si>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</si>
  <si>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</si>
  <si>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</si>
  <si>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</si>
  <si>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</si>
  <si>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</si>
  <si>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</si>
  <si>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</si>
  <si>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</si>
  <si>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</si>
  <si>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</si>
  <si>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</si>
  <si>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</si>
  <si>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</si>
  <si>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</si>
  <si>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</si>
  <si>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</si>
  <si>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</si>
  <si>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</si>
  <si>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</si>
  <si>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</si>
  <si>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</si>
  <si>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</si>
  <si>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</si>
  <si>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</si>
  <si>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</si>
  <si>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</si>
  <si>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</si>
  <si>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</si>
  <si>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</si>
  <si>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</si>
  <si>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</si>
  <si>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</si>
  <si>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</si>
  <si>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</si>
  <si>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</si>
  <si>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</si>
  <si>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</si>
  <si>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</si>
  <si>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</si>
  <si>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</si>
  <si>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</si>
  <si>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</si>
  <si>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</si>
  <si>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</si>
  <si>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</si>
  <si>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</si>
  <si>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</si>
  <si>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</si>
  <si>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</si>
  <si>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</si>
  <si>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</si>
  <si>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</si>
  <si>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</si>
  <si>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</si>
  <si>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</si>
  <si>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</si>
  <si>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</si>
  <si>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</si>
  <si>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</si>
  <si>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</si>
  <si>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</si>
  <si>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</si>
  <si>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</si>
  <si>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</si>
  <si>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</si>
  <si>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</si>
  <si>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</si>
  <si>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</si>
  <si>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</si>
  <si>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</si>
  <si>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</si>
  <si>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</si>
  <si>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</si>
  <si>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</si>
  <si>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</si>
  <si>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</si>
  <si>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</si>
  <si>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</si>
  <si>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</si>
  <si>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</si>
  <si>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</si>
  <si>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</si>
  <si>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</si>
  <si>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</si>
  <si>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</si>
  <si>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</si>
  <si>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</si>
  <si>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</si>
  <si>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</si>
  <si>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</si>
  <si>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</si>
  <si>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</si>
  <si>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</si>
  <si>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</si>
  <si>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</si>
  <si>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</si>
  <si>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</si>
  <si>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</si>
  <si>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</si>
  <si>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</si>
  <si>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</si>
  <si>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</si>
  <si>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</si>
  <si>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</si>
  <si>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</si>
  <si>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</si>
  <si>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</si>
  <si>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</si>
  <si>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</si>
  <si>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</si>
  <si>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</si>
  <si>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</si>
  <si>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</si>
  <si>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</si>
  <si>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</si>
  <si>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</si>
  <si>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</si>
  <si>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</si>
  <si>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</si>
  <si>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</si>
  <si>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</si>
  <si>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</si>
  <si>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</si>
  <si>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</si>
  <si>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</si>
  <si>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</si>
  <si>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</si>
  <si>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</si>
  <si>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</si>
  <si>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</si>
  <si>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</si>
  <si>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</si>
  <si>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</si>
  <si>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</si>
  <si>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</si>
  <si>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</si>
  <si>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</si>
  <si>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</si>
  <si>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</si>
  <si>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</si>
  <si>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</si>
  <si>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</si>
  <si>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</si>
  <si>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</si>
  <si>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</si>
  <si>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</si>
  <si>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</si>
  <si>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</si>
  <si>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</si>
  <si>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</si>
  <si>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</si>
  <si>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</si>
  <si>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</si>
  <si>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</si>
  <si>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</si>
  <si>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</si>
  <si>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</si>
  <si>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</si>
  <si>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</si>
  <si>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</si>
  <si>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</si>
  <si>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</si>
  <si>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</si>
  <si>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</si>
  <si>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</si>
  <si>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</si>
  <si>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</si>
  <si>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</si>
  <si>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</si>
  <si>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</si>
  <si>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</si>
  <si>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</si>
  <si>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</si>
  <si>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</si>
  <si>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</si>
  <si>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</si>
  <si>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</si>
  <si>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</si>
  <si>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</si>
  <si>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</si>
  <si>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</si>
  <si>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</si>
  <si>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</si>
  <si>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</si>
  <si>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</si>
  <si>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</si>
  <si>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</si>
  <si>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</si>
  <si>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</si>
  <si>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</si>
  <si>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</si>
  <si>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</si>
  <si>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</si>
  <si>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</si>
  <si>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</si>
  <si>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</si>
  <si>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</si>
  <si>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</si>
  <si>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</si>
  <si>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</si>
  <si>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</si>
  <si>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</si>
  <si>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</si>
  <si>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</si>
  <si>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</si>
  <si>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</si>
  <si>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</si>
  <si>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</si>
  <si>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</si>
  <si>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</si>
  <si>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</si>
  <si>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</si>
  <si>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</si>
  <si>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</si>
  <si>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</si>
  <si>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</si>
  <si>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</si>
  <si>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</si>
  <si>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</si>
  <si>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</si>
  <si>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</si>
  <si>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</si>
  <si>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</si>
  <si>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</si>
  <si>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</si>
  <si>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</si>
  <si>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</si>
  <si>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</si>
  <si>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</si>
  <si>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</si>
  <si>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</si>
  <si>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</si>
  <si>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</si>
  <si>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</si>
  <si>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</si>
  <si>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</si>
  <si>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</si>
  <si>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</si>
  <si>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</si>
  <si>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</si>
  <si>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</si>
  <si>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</si>
  <si>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</si>
  <si>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</si>
  <si>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</si>
  <si>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</si>
  <si>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</si>
  <si>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</si>
  <si>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</si>
  <si>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</si>
  <si>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</si>
  <si>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</si>
  <si>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</si>
  <si>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</si>
  <si>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</si>
  <si>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</si>
  <si>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</si>
  <si>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</si>
  <si>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</si>
  <si>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</si>
  <si>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</si>
  <si>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</si>
  <si>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</si>
  <si>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</si>
  <si>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</si>
  <si>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</si>
  <si>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</si>
  <si>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</si>
  <si>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</si>
  <si>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</si>
  <si>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</si>
  <si>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</si>
  <si>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</si>
  <si>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</si>
  <si>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</si>
  <si>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</si>
  <si>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</si>
  <si>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</si>
  <si>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</si>
  <si>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</si>
  <si>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</si>
  <si>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</si>
  <si>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</si>
  <si>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</si>
  <si>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</si>
  <si>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</si>
  <si>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</si>
  <si>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</si>
  <si>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</si>
  <si>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</si>
  <si>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</si>
  <si>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</si>
  <si>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</si>
  <si>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</si>
  <si>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</si>
  <si>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</si>
  <si>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</si>
  <si>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</si>
  <si>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</si>
  <si>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</si>
  <si>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</si>
  <si>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</si>
  <si>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</si>
  <si>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</si>
  <si>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</si>
  <si>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</si>
  <si>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</si>
  <si>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</si>
  <si>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</si>
  <si>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</si>
  <si>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</si>
  <si>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</si>
  <si>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</si>
  <si>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</si>
  <si>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</si>
  <si>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</si>
  <si>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</si>
  <si>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</si>
  <si>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</si>
  <si>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</si>
  <si>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</si>
  <si>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</si>
  <si>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</si>
  <si>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</si>
  <si>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</si>
  <si>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</si>
  <si>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</si>
  <si>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</si>
  <si>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</si>
  <si>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</si>
  <si>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</si>
  <si>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</si>
  <si>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</si>
  <si>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</si>
  <si>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</si>
  <si>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</si>
  <si>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</si>
  <si>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</si>
  <si>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</si>
  <si>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</si>
  <si>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</si>
  <si>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</si>
  <si>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</si>
  <si>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</si>
  <si>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</si>
  <si>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</si>
  <si>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</si>
  <si>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</si>
  <si>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</si>
  <si>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</si>
  <si>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</si>
  <si>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</si>
  <si>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</si>
  <si>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</si>
  <si>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</si>
  <si>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</si>
  <si>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</si>
  <si>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</si>
  <si>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</si>
  <si>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</si>
  <si>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</si>
  <si>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</si>
  <si>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</si>
  <si>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</si>
  <si>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</si>
  <si>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</si>
  <si>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</si>
  <si>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</si>
  <si>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</si>
  <si>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</si>
  <si>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</si>
  <si>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</si>
  <si>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</si>
  <si>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</si>
  <si>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</si>
  <si>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</si>
  <si>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</si>
  <si>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</si>
  <si>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</si>
  <si>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</si>
  <si>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</si>
  <si>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</si>
  <si>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</si>
  <si>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</si>
  <si>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</si>
  <si>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</si>
  <si>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</si>
  <si>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</si>
  <si>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</si>
  <si>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</si>
  <si>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</si>
  <si>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</si>
  <si>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</si>
  <si>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</si>
  <si>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</si>
  <si>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</si>
  <si>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</si>
  <si>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</si>
  <si>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</si>
  <si>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</si>
  <si>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</si>
  <si>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</si>
  <si>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</si>
  <si>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</si>
  <si>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</si>
  <si>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</si>
  <si>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</si>
  <si>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</si>
  <si>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</si>
  <si>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</si>
  <si>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</si>
  <si>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</si>
  <si>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</si>
  <si>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</si>
  <si>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</si>
  <si>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</si>
  <si>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</si>
  <si>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</si>
  <si>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</si>
  <si>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</si>
  <si>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</si>
  <si>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</si>
  <si>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</si>
  <si>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</si>
  <si>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</si>
  <si>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</si>
  <si>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</si>
  <si>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</si>
  <si>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</si>
  <si>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</si>
  <si>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</si>
  <si>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</si>
  <si>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</si>
  <si>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</si>
  <si>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</si>
  <si>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</si>
  <si>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</si>
  <si>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</si>
  <si>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</si>
  <si>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</si>
  <si>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</si>
  <si>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</si>
  <si>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</si>
  <si>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</si>
  <si>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</si>
  <si>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</si>
  <si>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</si>
  <si>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</si>
  <si>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</si>
  <si>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</si>
  <si>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</si>
  <si>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</si>
  <si>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</si>
  <si>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</si>
  <si>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</si>
  <si>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</si>
  <si>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</si>
  <si>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</si>
  <si>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</si>
  <si>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</si>
  <si>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</si>
  <si>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</si>
  <si>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</si>
  <si>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</si>
  <si>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</si>
  <si>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</si>
  <si>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</si>
  <si>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</si>
  <si>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</si>
  <si>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</si>
  <si>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</si>
  <si>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</si>
  <si>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</si>
  <si>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</si>
  <si>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</si>
  <si>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</si>
  <si>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</si>
  <si>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</si>
  <si>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</si>
  <si>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</si>
  <si>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</si>
  <si>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</si>
  <si>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</si>
  <si>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</si>
  <si>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</si>
  <si>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</si>
  <si>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</si>
  <si>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</si>
  <si>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</si>
  <si>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</si>
  <si>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</si>
  <si>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</si>
  <si>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</si>
  <si>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</si>
  <si>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</si>
  <si>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</si>
  <si>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</si>
  <si>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</si>
  <si>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</si>
  <si>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</si>
  <si>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</si>
  <si>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</si>
  <si>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</si>
  <si>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</si>
  <si>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</si>
  <si>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</si>
  <si>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</si>
  <si>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</si>
  <si>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</si>
  <si>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</si>
  <si>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</si>
  <si>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</si>
  <si>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</si>
  <si>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</si>
  <si>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</si>
  <si>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</si>
  <si>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</si>
  <si>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</si>
  <si>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</si>
  <si>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</si>
  <si>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</si>
  <si>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</si>
  <si>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</si>
  <si>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</si>
  <si>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</si>
  <si>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</si>
  <si>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</si>
  <si>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</si>
  <si>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</si>
  <si>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</si>
  <si>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</si>
  <si>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</si>
  <si>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</si>
  <si>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</si>
  <si>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</si>
  <si>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</si>
  <si>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</si>
  <si>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</si>
  <si>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</si>
  <si>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</si>
  <si>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</si>
  <si>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</si>
  <si>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</si>
  <si>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</si>
  <si>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</si>
  <si>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</si>
  <si>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</si>
  <si>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</si>
  <si>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</si>
  <si>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</si>
  <si>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</si>
  <si>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</si>
  <si>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</si>
  <si>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</si>
  <si>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</si>
  <si>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</si>
  <si>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</si>
  <si>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</si>
  <si>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</si>
  <si>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</si>
  <si>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</si>
  <si>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</si>
  <si>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</si>
  <si>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</si>
  <si>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</si>
  <si>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</si>
  <si>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</si>
  <si>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</si>
  <si>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</si>
  <si>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</si>
  <si>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</si>
  <si>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</si>
  <si>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</si>
  <si>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</si>
  <si>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</si>
  <si>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</si>
  <si>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</si>
  <si>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</si>
  <si>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</si>
  <si>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</si>
  <si>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</si>
  <si>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</si>
  <si>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</si>
  <si>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</si>
  <si>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</si>
  <si>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</si>
  <si>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</si>
  <si>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</si>
  <si>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</si>
  <si>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</si>
  <si>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</si>
  <si>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</si>
  <si>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</si>
  <si>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</si>
  <si>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</si>
  <si>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</si>
  <si>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</si>
  <si>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</si>
  <si>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</si>
  <si>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</si>
  <si>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</si>
  <si>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</si>
  <si>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</si>
  <si>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</si>
  <si>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</si>
  <si>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</si>
  <si>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</si>
  <si>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</si>
  <si>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</si>
  <si>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</si>
  <si>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</si>
  <si>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</si>
  <si>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</si>
  <si>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</si>
  <si>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</si>
  <si>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</si>
  <si>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</si>
  <si>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</si>
  <si>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</si>
  <si>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</si>
  <si>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</si>
  <si>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</si>
  <si>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</si>
  <si>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</si>
  <si>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</si>
  <si>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</si>
  <si>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</si>
  <si>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</si>
  <si>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</si>
  <si>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</si>
  <si>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</si>
  <si>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</si>
  <si>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</si>
  <si>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</si>
  <si>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</si>
  <si>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</si>
  <si>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</si>
  <si>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</si>
  <si>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</si>
  <si>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</si>
  <si>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</si>
  <si>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</si>
  <si>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</si>
  <si>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</si>
  <si>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</si>
  <si>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</si>
  <si>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</si>
  <si>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</si>
  <si>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</si>
  <si>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</si>
  <si>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</si>
  <si>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</si>
  <si>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</si>
  <si>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</si>
  <si>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</si>
  <si>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</si>
  <si>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</si>
  <si>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</si>
  <si>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</si>
  <si>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</si>
  <si>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</si>
  <si>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</si>
  <si>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</si>
  <si>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</si>
  <si>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</si>
  <si>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</si>
  <si>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</si>
  <si>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</si>
  <si>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</si>
  <si>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</si>
  <si>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</si>
  <si>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</si>
  <si>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</si>
  <si>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</si>
  <si>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</si>
  <si>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</si>
  <si>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</si>
  <si>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</si>
  <si>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</si>
  <si>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</si>
  <si>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</si>
  <si>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</si>
  <si>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</si>
  <si>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</si>
  <si>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</si>
  <si>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</si>
  <si>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</si>
  <si>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</si>
  <si>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</si>
  <si>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</si>
  <si>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</si>
  <si>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</si>
  <si>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</si>
  <si>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</si>
  <si>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</si>
  <si>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</si>
  <si>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</si>
  <si>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</si>
  <si>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</si>
  <si>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</si>
  <si>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</si>
  <si>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</si>
  <si>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</si>
  <si>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</si>
  <si>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</si>
  <si>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</si>
  <si>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</si>
  <si>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</si>
  <si>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</si>
  <si>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</si>
  <si>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</si>
  <si>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</si>
  <si>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</si>
  <si>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</si>
  <si>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</si>
  <si>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</si>
  <si>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</si>
  <si>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</si>
  <si>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</si>
  <si>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</si>
  <si>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</si>
  <si>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</si>
  <si>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</si>
  <si>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</si>
  <si>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</si>
  <si>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</si>
  <si>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</si>
  <si>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</si>
  <si>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</si>
  <si>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</si>
  <si>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</si>
  <si>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</si>
  <si>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</si>
  <si>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</si>
  <si>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</si>
  <si>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</si>
  <si>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</si>
  <si>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</si>
  <si>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</si>
  <si>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</si>
  <si>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</si>
  <si>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</si>
  <si>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</si>
  <si>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</si>
  <si>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</si>
  <si>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</si>
  <si>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</si>
  <si>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</si>
  <si>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</si>
  <si>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</si>
  <si>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</si>
  <si>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</si>
  <si>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</si>
  <si>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</si>
  <si>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</si>
  <si>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</si>
  <si>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</si>
  <si>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</si>
  <si>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</si>
  <si>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</si>
  <si>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</si>
  <si>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</si>
  <si>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</si>
  <si>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</si>
  <si>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</si>
  <si>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</si>
  <si>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</si>
  <si>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</si>
  <si>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</si>
  <si>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</si>
  <si>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</si>
  <si>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</si>
  <si>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</si>
  <si>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</si>
  <si>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</si>
  <si>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</si>
  <si>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</si>
  <si>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</si>
  <si>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</si>
  <si>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</si>
  <si>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</si>
  <si>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</si>
  <si>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</si>
  <si>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</si>
  <si>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</si>
  <si>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</si>
  <si>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</si>
  <si>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</si>
  <si>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</si>
  <si>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</si>
  <si>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</si>
  <si>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</si>
  <si>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</si>
  <si>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</si>
  <si>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</si>
  <si>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</si>
  <si>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</si>
  <si>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</si>
  <si>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</si>
  <si>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</si>
  <si>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</si>
  <si>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</si>
  <si>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</si>
  <si>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</si>
  <si>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</si>
  <si>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</si>
  <si>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</si>
  <si>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</si>
  <si>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</si>
  <si>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</si>
  <si>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</si>
  <si>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</si>
  <si>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</si>
  <si>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</si>
  <si>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</si>
  <si>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</si>
  <si>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</si>
  <si>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</si>
  <si>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</si>
  <si>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</si>
  <si>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</si>
  <si>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</si>
  <si>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</si>
  <si>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</si>
  <si>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</si>
  <si>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</si>
  <si>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</si>
  <si>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</si>
  <si>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</si>
  <si>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</si>
  <si>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</si>
  <si>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</si>
  <si>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</si>
  <si>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</si>
  <si>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</si>
  <si>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</si>
  <si>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</si>
  <si>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</si>
  <si>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</si>
  <si>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</si>
  <si>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</si>
  <si>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</si>
  <si>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</si>
  <si>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</si>
  <si>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</si>
  <si>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</si>
  <si>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</si>
  <si>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</si>
  <si>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</si>
  <si>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</si>
  <si>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</si>
  <si>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</si>
  <si>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</si>
  <si>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</si>
  <si>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</si>
  <si>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</si>
  <si>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</si>
  <si>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</si>
  <si>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</si>
  <si>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</si>
  <si>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</si>
  <si>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</si>
  <si>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</si>
  <si>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</si>
  <si>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</si>
  <si>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</si>
  <si>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</si>
  <si>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</si>
  <si>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</si>
  <si>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</si>
  <si>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</si>
  <si>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</si>
  <si>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</si>
  <si>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</si>
  <si>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</si>
  <si>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</si>
  <si>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</si>
  <si>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</si>
  <si>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</si>
  <si>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</si>
  <si>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</si>
  <si>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</si>
  <si>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</si>
  <si>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</si>
  <si>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</si>
  <si>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</si>
  <si>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</si>
  <si>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</si>
  <si>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</si>
  <si>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</si>
  <si>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</si>
  <si>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</si>
  <si>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</si>
  <si>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</si>
  <si>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</si>
  <si>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</si>
  <si>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</si>
  <si>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</si>
  <si>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</si>
  <si>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</si>
  <si>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</si>
  <si>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</si>
  <si>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</si>
  <si>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</si>
  <si>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</si>
  <si>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</si>
  <si>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</si>
  <si>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</si>
  <si>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</si>
  <si>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</si>
  <si>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</si>
  <si>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</si>
  <si>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</si>
  <si>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</si>
  <si>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</si>
  <si>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</si>
  <si>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</si>
  <si>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</si>
  <si>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</si>
  <si>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</si>
  <si>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</si>
  <si>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</si>
  <si>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</si>
  <si>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</si>
  <si>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</si>
  <si>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</si>
  <si>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</si>
  <si>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</si>
  <si>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</si>
  <si>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</si>
  <si>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</si>
  <si>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</si>
  <si>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</si>
  <si>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</si>
  <si>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</si>
  <si>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</si>
  <si>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</si>
  <si>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</si>
  <si>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</si>
  <si>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</si>
  <si>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</si>
  <si>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</si>
  <si>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</si>
  <si>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</si>
  <si>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</si>
  <si>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</si>
  <si>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</si>
  <si>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</si>
  <si>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</si>
  <si>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</si>
  <si>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</si>
  <si>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</si>
  <si>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</si>
  <si>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</si>
  <si>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</si>
  <si>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</si>
  <si>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</si>
  <si>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</si>
  <si>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</si>
  <si>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</si>
  <si>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</si>
  <si>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</si>
  <si>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</si>
  <si>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</si>
  <si>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</si>
  <si>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</si>
  <si>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</si>
  <si>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</si>
  <si>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</si>
  <si>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</si>
  <si>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</si>
  <si>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</si>
  <si>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</si>
  <si>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</si>
  <si>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</si>
  <si>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</si>
  <si>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</si>
  <si>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</si>
  <si>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</si>
  <si>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</si>
  <si>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</si>
  <si>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</si>
  <si>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</si>
  <si>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</si>
  <si>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</si>
  <si>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</si>
  <si>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</si>
  <si>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</si>
  <si>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</si>
  <si>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</si>
  <si>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</si>
  <si>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</si>
  <si>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</si>
  <si>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</si>
  <si>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</si>
  <si>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</si>
  <si>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</si>
  <si>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</si>
  <si>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</si>
  <si>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</si>
  <si>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</si>
  <si>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</si>
  <si>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</si>
  <si>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</si>
  <si>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</si>
  <si>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</si>
  <si>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</si>
  <si>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</si>
  <si>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</si>
  <si>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</si>
  <si>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</si>
  <si>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</si>
  <si>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</si>
  <si>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</si>
  <si>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</si>
  <si>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</si>
  <si>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</si>
  <si>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</si>
  <si>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</si>
  <si>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</si>
  <si>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</si>
  <si>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</si>
  <si>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</si>
  <si>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</si>
  <si>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</si>
  <si>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</si>
  <si>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</si>
  <si>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</si>
  <si>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</si>
  <si>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</si>
  <si>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</si>
  <si>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</si>
  <si>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</si>
  <si>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</si>
  <si>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</si>
  <si>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</si>
  <si>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</si>
  <si>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</si>
  <si>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</si>
  <si>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</si>
  <si>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</si>
  <si>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</si>
  <si>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</si>
  <si>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</si>
  <si>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</si>
  <si>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</si>
  <si>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</si>
  <si>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</si>
  <si>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</si>
  <si>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</si>
  <si>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</si>
  <si>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</si>
  <si>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</si>
  <si>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</si>
  <si>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</si>
  <si>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</si>
  <si>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</si>
  <si>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</si>
  <si>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</si>
  <si>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</si>
  <si>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</si>
  <si>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</si>
  <si>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</si>
  <si>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</si>
  <si>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</si>
  <si>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</si>
  <si>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</si>
  <si>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</si>
  <si>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</si>
  <si>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</si>
  <si>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</si>
  <si>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</si>
  <si>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</si>
  <si>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</si>
  <si>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</si>
  <si>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</si>
  <si>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</si>
  <si>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</si>
  <si>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</si>
  <si>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</si>
  <si>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</si>
  <si>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</si>
  <si>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</si>
  <si>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</si>
  <si>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</si>
  <si>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</si>
  <si>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</si>
  <si>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</si>
  <si>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</si>
  <si>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</si>
  <si>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</si>
  <si>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</si>
  <si>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</si>
  <si>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</si>
  <si>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</si>
  <si>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</si>
  <si>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</si>
  <si>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</si>
  <si>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</si>
  <si>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</si>
  <si>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</si>
  <si>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</si>
  <si>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</si>
  <si>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</si>
  <si>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</si>
  <si>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</si>
  <si>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</si>
  <si>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</si>
  <si>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</si>
  <si>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</si>
  <si>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</si>
  <si>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</si>
  <si>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</si>
  <si>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</si>
  <si>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</si>
  <si>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</si>
  <si>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</si>
  <si>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</si>
  <si>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</si>
  <si>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</si>
  <si>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</si>
  <si>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</si>
  <si>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</si>
  <si>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</si>
  <si>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</si>
  <si>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</si>
  <si>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</si>
  <si>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</si>
  <si>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</si>
  <si>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</si>
  <si>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</si>
  <si>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</si>
  <si>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</si>
  <si>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</si>
  <si>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</si>
  <si>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</si>
  <si>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</si>
  <si>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</si>
  <si>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</si>
  <si>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</si>
  <si>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</si>
  <si>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</si>
  <si>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</si>
  <si>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</si>
  <si>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</si>
  <si>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</si>
  <si>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</si>
  <si>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</si>
  <si>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</si>
  <si>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</si>
  <si>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</si>
  <si>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</si>
  <si>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</si>
  <si>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</si>
  <si>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</si>
  <si>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</si>
  <si>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</si>
  <si>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</si>
  <si>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</si>
  <si>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</si>
  <si>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</si>
  <si>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</si>
  <si>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</si>
  <si>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</si>
  <si>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</si>
  <si>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</si>
  <si>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</si>
  <si>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</si>
  <si>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</si>
  <si>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</si>
  <si>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</si>
  <si>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</si>
  <si>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</si>
  <si>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</si>
  <si>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</si>
  <si>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</si>
  <si>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</si>
  <si>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</si>
  <si>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</si>
  <si>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</si>
  <si>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</si>
  <si>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</si>
  <si>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</si>
  <si>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</si>
  <si>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</si>
  <si>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</si>
  <si>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</si>
  <si>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</si>
  <si>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</si>
  <si>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</si>
  <si>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</si>
  <si>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</si>
  <si>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</si>
  <si>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</si>
  <si>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</si>
  <si>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</si>
  <si>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</si>
  <si>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</si>
  <si>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</si>
  <si>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</si>
  <si>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</si>
  <si>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</si>
  <si>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</si>
  <si>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</si>
  <si>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</si>
  <si>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</si>
  <si>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</si>
  <si>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</si>
  <si>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</si>
  <si>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</si>
  <si>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</si>
  <si>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</si>
  <si>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</si>
  <si>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</si>
  <si>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</si>
  <si>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</si>
  <si>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</si>
  <si>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</si>
  <si>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</si>
  <si>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</si>
  <si>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</si>
  <si>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</si>
  <si>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</si>
  <si>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</si>
  <si>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</si>
  <si>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</si>
  <si>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</si>
  <si>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</si>
  <si>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</si>
  <si>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</si>
  <si>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</si>
  <si>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</si>
  <si>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</si>
  <si>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</si>
  <si>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</si>
  <si>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</si>
  <si>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</si>
  <si>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</si>
  <si>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</si>
  <si>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</si>
  <si>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</si>
  <si>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</si>
  <si>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</si>
  <si>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</si>
  <si>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</si>
  <si>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</si>
  <si>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</si>
  <si>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</si>
  <si>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</si>
  <si>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</si>
  <si>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</si>
  <si>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</si>
  <si>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</si>
  <si>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</si>
  <si>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</si>
  <si>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</si>
  <si>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</si>
  <si>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</si>
  <si>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</si>
  <si>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</si>
  <si>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</si>
  <si>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</si>
  <si>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</si>
  <si>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</si>
  <si>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</si>
  <si>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</si>
  <si>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</si>
  <si>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</si>
  <si>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</si>
  <si>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</si>
  <si>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</si>
  <si>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</si>
  <si>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</si>
  <si>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</si>
  <si>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</si>
  <si>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</si>
  <si>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</si>
  <si>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</si>
  <si>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</si>
  <si>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</si>
  <si>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</si>
  <si>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</si>
  <si>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</si>
  <si>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</si>
  <si>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</si>
  <si>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</si>
  <si>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</si>
  <si>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</si>
  <si>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</si>
  <si>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</si>
  <si>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</si>
  <si>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</si>
  <si>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</si>
  <si>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</si>
  <si>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</si>
  <si>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</si>
  <si>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</si>
  <si>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</si>
  <si>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</si>
  <si>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</si>
  <si>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</si>
  <si>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</si>
  <si>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</si>
  <si>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</si>
  <si>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</si>
  <si>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</si>
  <si>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</si>
  <si>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</si>
  <si>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</si>
  <si>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</si>
  <si>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</si>
  <si>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</si>
  <si>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</si>
  <si>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</si>
  <si>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</si>
  <si>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</si>
  <si>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</si>
  <si>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</si>
  <si>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</si>
  <si>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</si>
  <si>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</si>
  <si>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</si>
  <si>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</si>
  <si>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</si>
  <si>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</si>
  <si>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</si>
  <si>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</si>
  <si>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</si>
  <si>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</si>
  <si>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</si>
  <si>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</si>
  <si>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</si>
  <si>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</si>
  <si>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</si>
  <si>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</si>
  <si>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</si>
  <si>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</si>
  <si>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</si>
  <si>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</si>
  <si>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</si>
  <si>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</si>
  <si>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</si>
  <si>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</si>
  <si>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</si>
  <si>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</si>
  <si>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</si>
  <si>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</si>
  <si>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</si>
  <si>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</si>
  <si>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</si>
  <si>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</si>
  <si>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</si>
  <si>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</si>
  <si>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</si>
  <si>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</si>
  <si>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</si>
  <si>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</si>
  <si>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</si>
  <si>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</si>
  <si>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</si>
  <si>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</si>
  <si>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</si>
  <si>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</si>
  <si>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</si>
  <si>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</si>
  <si>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</si>
  <si>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</si>
  <si>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</si>
  <si>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</si>
  <si>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</si>
  <si>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</si>
  <si>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</si>
  <si>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</si>
  <si>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</si>
  <si>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</si>
  <si>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</si>
  <si>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</si>
  <si>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</si>
  <si>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</si>
  <si>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</si>
  <si>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</si>
  <si>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</si>
  <si>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</si>
  <si>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</si>
  <si>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</si>
  <si>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</si>
  <si>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</si>
  <si>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</si>
  <si>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</si>
  <si>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</si>
  <si>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</si>
  <si>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</si>
  <si>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</si>
  <si>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</si>
  <si>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</si>
  <si>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</si>
  <si>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</si>
  <si>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</si>
  <si>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</si>
  <si>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</si>
  <si>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</si>
  <si>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</si>
  <si>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</si>
  <si>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</si>
  <si>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</si>
  <si>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</si>
  <si>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</si>
  <si>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</si>
  <si>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</si>
  <si>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</si>
  <si>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</si>
  <si>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</si>
  <si>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</si>
  <si>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</si>
  <si>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</si>
  <si>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</si>
  <si>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</si>
  <si>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</si>
  <si>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</si>
  <si>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</si>
  <si>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</si>
  <si>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</si>
  <si>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</si>
  <si>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</si>
  <si>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</si>
  <si>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</si>
  <si>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</si>
  <si>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</si>
  <si>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</si>
  <si>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</si>
  <si>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</si>
  <si>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</si>
  <si>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</si>
  <si>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</si>
  <si>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</si>
  <si>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</si>
  <si>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</si>
  <si>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</si>
  <si>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</si>
  <si>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</si>
  <si>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</si>
  <si>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</si>
  <si>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</si>
  <si>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</si>
  <si>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</si>
  <si>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</si>
  <si>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</si>
  <si>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</si>
  <si>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</si>
  <si>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</si>
  <si>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</si>
  <si>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</si>
  <si>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</si>
  <si>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</si>
  <si>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</si>
  <si>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</si>
  <si>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</si>
  <si>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</si>
  <si>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</si>
  <si>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</si>
  <si>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</si>
  <si>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</si>
  <si>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</si>
  <si>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</si>
  <si>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</si>
  <si>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</si>
  <si>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</si>
  <si>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</si>
  <si>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</si>
  <si>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</si>
  <si>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</si>
  <si>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</si>
  <si>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</si>
  <si>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</si>
  <si>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</si>
  <si>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</si>
  <si>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</si>
  <si>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</si>
  <si>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</si>
  <si>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</si>
  <si>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</si>
  <si>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</si>
  <si>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</si>
  <si>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</si>
  <si>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</si>
  <si>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</si>
  <si>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</si>
  <si>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</si>
  <si>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</si>
  <si>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</si>
  <si>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</si>
  <si>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</si>
  <si>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</si>
  <si>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</si>
  <si>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</si>
  <si>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</si>
  <si>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</si>
  <si>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</si>
  <si>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</si>
  <si>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</si>
  <si>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</si>
  <si>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</si>
  <si>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</si>
  <si>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</si>
  <si>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</si>
  <si>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</si>
  <si>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</si>
  <si>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</si>
  <si>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</si>
  <si>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</si>
  <si>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</si>
  <si>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</si>
  <si>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</si>
  <si>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</si>
  <si>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</si>
  <si>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</si>
  <si>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</si>
  <si>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</si>
  <si>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</si>
  <si>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</si>
  <si>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</si>
  <si>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</si>
  <si>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</si>
  <si>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</si>
  <si>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</si>
  <si>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</si>
  <si>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</si>
  <si>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</si>
  <si>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</si>
  <si>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</si>
  <si>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</si>
  <si>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</si>
  <si>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</si>
  <si>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</si>
  <si>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</si>
  <si>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</si>
  <si>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</si>
  <si>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</si>
  <si>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</si>
  <si>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</si>
  <si>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</si>
  <si>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</si>
  <si>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</si>
  <si>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</si>
  <si>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</si>
  <si>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</si>
  <si>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</si>
  <si>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</si>
  <si>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</si>
  <si>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</si>
  <si>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</si>
  <si>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</si>
  <si>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</si>
  <si>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</si>
  <si>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</si>
  <si>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</si>
  <si>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</si>
  <si>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</si>
  <si>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</si>
  <si>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</si>
  <si>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</si>
  <si>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</si>
  <si>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</si>
  <si>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</si>
  <si>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</si>
  <si>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</si>
  <si>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</si>
  <si>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</si>
  <si>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</si>
  <si>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</si>
  <si>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</si>
  <si>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</si>
  <si>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</si>
  <si>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</si>
  <si>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</si>
  <si>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</si>
  <si>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</si>
  <si>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</si>
  <si>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</si>
  <si>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</si>
  <si>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</si>
  <si>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</si>
  <si>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</si>
  <si>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</si>
  <si>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</si>
  <si>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</si>
  <si>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</si>
  <si>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</si>
  <si>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</si>
  <si>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</si>
  <si>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</si>
  <si>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</si>
  <si>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</si>
  <si>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</si>
  <si>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</si>
  <si>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</si>
  <si>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</si>
  <si>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</si>
  <si>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</si>
  <si>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</si>
  <si>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</si>
  <si>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</si>
  <si>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</si>
  <si>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</si>
  <si>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</si>
  <si>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</si>
  <si>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</si>
  <si>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</si>
  <si>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</si>
  <si>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</si>
  <si>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</si>
  <si>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</si>
  <si>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</si>
  <si>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</si>
  <si>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</si>
  <si>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</si>
  <si>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</si>
  <si>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</si>
  <si>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</si>
  <si>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</si>
  <si>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</si>
  <si>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</si>
  <si>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</si>
  <si>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</si>
  <si>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</si>
  <si>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</si>
  <si>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</si>
  <si>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</si>
  <si>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</si>
  <si>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</si>
  <si>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</si>
  <si>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</si>
  <si>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</si>
  <si>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</si>
  <si>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</si>
  <si>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</si>
  <si>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</si>
  <si>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</si>
  <si>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</si>
  <si>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</si>
  <si>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</si>
  <si>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</si>
  <si>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</si>
  <si>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</si>
  <si>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</si>
  <si>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</si>
  <si>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</si>
  <si>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</si>
  <si>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</si>
  <si>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</si>
  <si>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</si>
  <si>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</si>
  <si>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</si>
  <si>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</si>
  <si>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</si>
  <si>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</si>
  <si>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</si>
  <si>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</si>
  <si>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</si>
  <si>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</si>
  <si>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</si>
  <si>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</si>
  <si>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</si>
  <si>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</si>
  <si>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</si>
  <si>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</si>
  <si>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</si>
  <si>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</si>
  <si>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</si>
  <si>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</si>
  <si>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</si>
  <si>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</si>
  <si>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</si>
  <si>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</si>
  <si>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</si>
  <si>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</si>
  <si>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</si>
  <si>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</si>
  <si>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</si>
  <si>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</si>
  <si>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</si>
  <si>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</si>
  <si>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</si>
  <si>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</si>
  <si>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</si>
  <si>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</si>
  <si>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</si>
  <si>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</si>
  <si>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</si>
  <si>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</si>
  <si>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</si>
  <si>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</si>
  <si>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</si>
  <si>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</si>
  <si>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</si>
  <si>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</si>
  <si>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</si>
  <si>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</si>
  <si>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</si>
  <si>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</si>
  <si>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</si>
  <si>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</si>
  <si>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</si>
  <si>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</si>
  <si>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</si>
  <si>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</si>
  <si>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</si>
  <si>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</si>
  <si>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</si>
  <si>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</si>
  <si>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</si>
  <si>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</si>
  <si>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</si>
  <si>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</si>
  <si>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</si>
  <si>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</si>
  <si>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</si>
  <si>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</si>
  <si>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</si>
  <si>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</si>
  <si>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</si>
  <si>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</si>
  <si>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</si>
  <si>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</si>
  <si>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</si>
  <si>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</si>
  <si>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</si>
  <si>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</si>
  <si>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</si>
  <si>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</si>
  <si>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</si>
  <si>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</si>
  <si>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</si>
  <si>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</si>
  <si>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</si>
  <si>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</si>
  <si>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</si>
  <si>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</si>
  <si>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</si>
  <si>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</si>
  <si>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</si>
  <si>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</si>
  <si>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</si>
  <si>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</si>
  <si>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</si>
  <si>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</si>
  <si>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</si>
  <si>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</si>
  <si>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</si>
  <si>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</si>
  <si>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</si>
  <si>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</si>
  <si>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</si>
  <si>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</si>
  <si>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</si>
  <si>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</si>
  <si>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</si>
  <si>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</si>
  <si>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</si>
  <si>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</si>
  <si>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</si>
  <si>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</si>
  <si>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</si>
  <si>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</si>
  <si>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</si>
  <si>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</si>
  <si>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</si>
  <si>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</si>
  <si>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</si>
  <si>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</si>
  <si>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</si>
  <si>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</si>
  <si>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</si>
  <si>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</si>
  <si>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</si>
  <si>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</si>
  <si>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</si>
  <si>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</si>
  <si>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</si>
  <si>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</si>
  <si>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</si>
  <si>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</si>
  <si>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</si>
  <si>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</si>
  <si>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</si>
  <si>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</si>
  <si>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</si>
  <si>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</si>
  <si>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</si>
  <si>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</si>
  <si>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</si>
  <si>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</si>
  <si>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</si>
  <si>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</si>
  <si>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</si>
  <si>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</si>
  <si>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</si>
  <si>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</si>
  <si>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</si>
  <si>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</si>
  <si>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</si>
  <si>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</si>
  <si>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</si>
  <si>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</si>
  <si>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</si>
  <si>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</si>
  <si>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</si>
  <si>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</si>
  <si>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</si>
  <si>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</si>
  <si>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</si>
  <si>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</si>
  <si>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</si>
  <si>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</si>
  <si>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</si>
  <si>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</si>
  <si>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</si>
  <si>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</si>
  <si>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</si>
  <si>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</si>
  <si>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</si>
  <si>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</si>
  <si>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</si>
  <si>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</si>
  <si>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</si>
  <si>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</si>
  <si>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</si>
  <si>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</si>
  <si>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</si>
  <si>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</si>
  <si>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</si>
  <si>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</si>
  <si>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</si>
  <si>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</si>
  <si>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</si>
  <si>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</si>
  <si>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</si>
  <si>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</si>
  <si>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</si>
  <si>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</si>
  <si>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</si>
  <si>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</si>
  <si>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</si>
  <si>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</si>
  <si>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</si>
  <si>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</si>
  <si>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</si>
  <si>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</si>
  <si>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</si>
  <si>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</si>
  <si>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</si>
  <si>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</si>
  <si>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</si>
  <si>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</si>
  <si>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</si>
  <si>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</si>
  <si>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</si>
  <si>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</si>
  <si>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</si>
  <si>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</si>
  <si>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</si>
  <si>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</si>
  <si>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</si>
  <si>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</si>
  <si>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</si>
  <si>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</si>
  <si>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</si>
  <si>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</si>
  <si>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</si>
  <si>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</si>
  <si>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</si>
  <si>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</si>
  <si>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</si>
  <si>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</si>
  <si>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</si>
  <si>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</si>
  <si>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</si>
  <si>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</si>
  <si>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</si>
  <si>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</si>
  <si>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</si>
  <si>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</si>
  <si>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</si>
  <si>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</si>
  <si>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</si>
  <si>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</si>
  <si>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</si>
  <si>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</si>
  <si>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</si>
  <si>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</si>
  <si>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</si>
  <si>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</si>
  <si>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</si>
  <si>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</si>
  <si>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</si>
  <si>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</si>
  <si>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</si>
  <si>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</si>
  <si>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</si>
  <si>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</si>
  <si>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</si>
  <si>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</si>
  <si>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</si>
  <si>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</si>
  <si>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</si>
  <si>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</si>
  <si>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</si>
  <si>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</si>
  <si>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</si>
  <si>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</si>
  <si>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</si>
  <si>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</si>
  <si>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</si>
  <si>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</si>
  <si>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</si>
  <si>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</si>
  <si>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</si>
  <si>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</si>
  <si>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</si>
  <si>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</si>
  <si>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</si>
  <si>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</si>
  <si>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</si>
  <si>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</si>
  <si>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</si>
  <si>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</si>
  <si>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</si>
  <si>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</si>
  <si>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</si>
  <si>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</si>
  <si>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</si>
  <si>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</si>
  <si>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</si>
  <si>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</si>
  <si>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</si>
  <si>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</si>
  <si>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</si>
  <si>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</si>
  <si>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</si>
  <si>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</si>
  <si>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</si>
  <si>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</si>
  <si>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</si>
  <si>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</si>
  <si>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</si>
  <si>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</si>
  <si>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</si>
  <si>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</si>
  <si>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</si>
  <si>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</si>
  <si>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</si>
  <si>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</si>
  <si>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</si>
  <si>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</si>
  <si>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</si>
  <si>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</si>
  <si>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</si>
  <si>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</si>
  <si>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</si>
  <si>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</si>
  <si>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</si>
  <si>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</si>
  <si>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</si>
  <si>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</si>
  <si>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</si>
  <si>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</si>
  <si>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</si>
  <si>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</si>
  <si>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</si>
  <si>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</si>
  <si>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</si>
  <si>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</si>
  <si>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</si>
  <si>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</si>
  <si>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</si>
  <si>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</si>
  <si>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</si>
  <si>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</si>
  <si>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</si>
  <si>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</si>
  <si>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</si>
  <si>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</si>
  <si>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</si>
  <si>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</si>
  <si>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</si>
  <si>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</si>
  <si>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</si>
  <si>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</si>
  <si>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</si>
  <si>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</si>
  <si>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</si>
  <si>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</si>
  <si>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</si>
  <si>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</si>
  <si>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</si>
  <si>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</si>
  <si>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</si>
  <si>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</si>
  <si>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</si>
  <si>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</si>
  <si>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</si>
  <si>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</si>
  <si>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</si>
  <si>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</si>
  <si>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</si>
  <si>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</si>
  <si>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</si>
  <si>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</si>
  <si>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</si>
  <si>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</si>
  <si>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</si>
  <si>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</si>
  <si>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</si>
  <si>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</si>
  <si>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</si>
  <si>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</si>
  <si>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</si>
  <si>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</si>
  <si>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</si>
  <si>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</si>
  <si>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</si>
  <si>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</si>
  <si>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</si>
  <si>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</si>
  <si>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</si>
  <si>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</si>
  <si>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</si>
  <si>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</si>
  <si>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</si>
  <si>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</si>
  <si>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</si>
  <si>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</si>
  <si>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</si>
  <si>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</si>
  <si>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</si>
  <si>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</si>
  <si>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</si>
  <si>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</si>
  <si>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</si>
  <si>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</si>
  <si>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</si>
  <si>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</si>
  <si>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</si>
  <si>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</si>
  <si>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</si>
  <si>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</si>
  <si>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</si>
  <si>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</si>
  <si>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</si>
  <si>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</si>
  <si>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</si>
  <si>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</si>
  <si>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</si>
  <si>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</si>
  <si>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</si>
  <si>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</si>
  <si>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</si>
  <si>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</si>
  <si>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</si>
  <si>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</si>
  <si>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</si>
  <si>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</si>
  <si>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</si>
  <si>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</si>
  <si>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</si>
  <si>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</si>
  <si>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</si>
  <si>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</si>
  <si>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</si>
  <si>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</si>
  <si>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</si>
  <si>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</si>
  <si>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</si>
  <si>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</si>
  <si>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</si>
  <si>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</si>
  <si>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</si>
  <si>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</si>
  <si>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</si>
  <si>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</si>
  <si>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</si>
  <si>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</si>
  <si>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</si>
  <si>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</si>
  <si>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</si>
  <si>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</si>
  <si>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</si>
  <si>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</si>
  <si>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</si>
  <si>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</si>
  <si>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</si>
  <si>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</si>
  <si>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</si>
  <si>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</si>
  <si>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</si>
  <si>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</si>
  <si>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</si>
  <si>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</si>
  <si>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</si>
  <si>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</si>
  <si>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</si>
  <si>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</si>
  <si>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</si>
  <si>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</si>
  <si>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</si>
  <si>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</si>
  <si>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</si>
  <si>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</si>
  <si>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</si>
  <si>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</si>
  <si>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</si>
  <si>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</si>
  <si>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</si>
  <si>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</si>
  <si>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</si>
  <si>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</si>
  <si>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</si>
  <si>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</si>
  <si>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</si>
  <si>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</si>
  <si>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</si>
  <si>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</si>
  <si>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</si>
  <si>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</si>
  <si>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</si>
  <si>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</si>
  <si>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</si>
  <si>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</si>
  <si>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</si>
  <si>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</si>
  <si>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</si>
  <si>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</si>
  <si>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</si>
  <si>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</si>
  <si>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</si>
  <si>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</si>
  <si>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</si>
  <si>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</si>
  <si>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</si>
  <si>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</si>
  <si>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</si>
  <si>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</si>
  <si>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</si>
  <si>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</si>
  <si>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</si>
  <si>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</si>
  <si>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</si>
  <si>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</si>
  <si>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</si>
  <si>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</si>
  <si>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</si>
  <si>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</si>
  <si>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</si>
  <si>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</si>
  <si>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</si>
  <si>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</si>
  <si>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</si>
  <si>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</si>
  <si>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</si>
  <si>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</si>
  <si>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</si>
  <si>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</si>
  <si>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</si>
  <si>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</si>
  <si>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</si>
  <si>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</si>
  <si>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</si>
  <si>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</si>
  <si>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</si>
  <si>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</si>
  <si>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</si>
  <si>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</si>
  <si>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</si>
  <si>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</si>
  <si>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</si>
  <si>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</si>
  <si>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</si>
  <si>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</si>
  <si>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</si>
  <si>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</si>
  <si>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</si>
  <si>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</si>
  <si>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</si>
  <si>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</si>
  <si>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</si>
  <si>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</si>
  <si>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</si>
  <si>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</si>
  <si>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</si>
  <si>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</si>
  <si>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</si>
  <si>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</si>
  <si>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</si>
  <si>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</si>
  <si>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</si>
  <si>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</si>
  <si>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</si>
  <si>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</si>
  <si>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</si>
  <si>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</si>
  <si>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</si>
  <si>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</si>
  <si>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</si>
  <si>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</si>
  <si>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</si>
  <si>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</si>
  <si>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</si>
  <si>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</si>
  <si>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</si>
  <si>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</si>
  <si>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</si>
  <si>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</si>
  <si>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</si>
  <si>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</si>
  <si>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</si>
  <si>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</si>
  <si>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</si>
  <si>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</si>
  <si>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</si>
  <si>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</si>
  <si>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</si>
  <si>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</si>
  <si>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</si>
  <si>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</si>
  <si>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</si>
  <si>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</si>
  <si>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</si>
  <si>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</si>
  <si>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</si>
  <si>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</si>
  <si>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</si>
  <si>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</si>
  <si>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</si>
  <si>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</si>
  <si>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</si>
  <si>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</si>
  <si>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</si>
  <si>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</si>
  <si>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</si>
  <si>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</si>
  <si>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</si>
  <si>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</si>
  <si>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</si>
  <si>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</si>
  <si>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</si>
  <si>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</si>
  <si>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</si>
  <si>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</si>
  <si>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</si>
  <si>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</si>
  <si>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</si>
  <si>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</si>
  <si>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</si>
  <si>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</si>
  <si>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</si>
  <si>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</si>
  <si>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</si>
  <si>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</si>
  <si>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</si>
  <si>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</si>
  <si>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</si>
  <si>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</si>
  <si>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</si>
  <si>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</si>
  <si>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</si>
  <si>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</si>
  <si>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</si>
  <si>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</si>
  <si>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</si>
  <si>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</si>
  <si>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</si>
  <si>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</si>
  <si>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</si>
  <si>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</si>
  <si>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</si>
  <si>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</si>
  <si>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</si>
  <si>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</si>
  <si>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</si>
  <si>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</si>
  <si>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</si>
  <si>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</si>
  <si>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</si>
  <si>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</si>
  <si>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</si>
  <si>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</si>
  <si>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</si>
  <si>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</si>
  <si>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</si>
  <si>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</si>
  <si>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</si>
  <si>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</si>
  <si>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</si>
  <si>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</si>
  <si>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</si>
  <si>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</si>
  <si>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</si>
  <si>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</si>
  <si>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</si>
  <si>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</si>
  <si>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</si>
  <si>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</si>
  <si>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</si>
  <si>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</si>
  <si>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</si>
  <si>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</si>
  <si>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</si>
  <si>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</si>
  <si>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</si>
  <si>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</si>
  <si>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</si>
  <si>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</si>
  <si>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</si>
  <si>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</si>
  <si>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</si>
  <si>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</si>
  <si>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</si>
  <si>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</si>
  <si>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</si>
  <si>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</si>
  <si>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</si>
  <si>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</si>
  <si>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</si>
  <si>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</si>
  <si>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</si>
  <si>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</si>
  <si>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</si>
  <si>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</si>
  <si>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</si>
  <si>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</si>
  <si>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</si>
  <si>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</si>
  <si>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</si>
  <si>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</si>
  <si>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</si>
  <si>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</si>
  <si>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</si>
  <si>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</si>
  <si>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</si>
  <si>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</si>
  <si>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</si>
  <si>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</si>
  <si>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</si>
  <si>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</si>
  <si>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</si>
  <si>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</si>
  <si>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</si>
  <si>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</si>
  <si>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</si>
  <si>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</si>
  <si>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</si>
  <si>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</si>
  <si>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</si>
  <si>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</si>
  <si>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</si>
  <si>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</si>
  <si>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</si>
  <si>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</si>
  <si>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</si>
  <si>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</si>
  <si>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</si>
  <si>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</si>
  <si>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</si>
  <si>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</si>
  <si>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</si>
  <si>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</si>
  <si>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</si>
  <si>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</si>
  <si>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</si>
  <si>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</si>
  <si>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</si>
  <si>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</si>
  <si>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</si>
  <si>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</si>
  <si>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</si>
  <si>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</si>
  <si>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</si>
  <si>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</si>
  <si>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</si>
  <si>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</si>
  <si>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</si>
  <si>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</si>
  <si>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</si>
  <si>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</si>
  <si>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</si>
  <si>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</si>
  <si>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</si>
  <si>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</si>
  <si>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</si>
  <si>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</si>
  <si>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</si>
  <si>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</si>
  <si>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</si>
  <si>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</si>
  <si>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</si>
  <si>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</si>
  <si>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</si>
  <si>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</si>
  <si>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</si>
  <si>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</si>
  <si>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</si>
  <si>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</si>
  <si>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</si>
  <si>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</si>
  <si>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</si>
  <si>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</si>
  <si>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</si>
  <si>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</si>
  <si>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</si>
  <si>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</si>
  <si>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</si>
  <si>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</si>
  <si>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</si>
  <si>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</si>
  <si>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</si>
  <si>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</si>
  <si>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</si>
  <si>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</si>
  <si>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</si>
  <si>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</si>
  <si>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</si>
  <si>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</si>
  <si>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</si>
  <si>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</si>
  <si>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</si>
  <si>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</si>
  <si>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</si>
  <si>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</si>
  <si>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</si>
  <si>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</si>
  <si>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</si>
  <si>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</si>
  <si>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</si>
  <si>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</si>
  <si>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</si>
  <si>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</si>
  <si>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</si>
  <si>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</si>
  <si>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</si>
  <si>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</si>
  <si>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</si>
  <si>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</si>
  <si>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</si>
  <si>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</si>
  <si>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</si>
  <si>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</si>
  <si>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</si>
  <si>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</si>
  <si>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</si>
  <si>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</si>
  <si>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</si>
  <si>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</si>
  <si>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</si>
  <si>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</si>
  <si>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</si>
  <si>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</si>
  <si>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</si>
  <si>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</si>
  <si>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</si>
  <si>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</si>
  <si>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</si>
  <si>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</si>
  <si>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</si>
  <si>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</si>
  <si>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</si>
  <si>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</si>
  <si>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</si>
  <si>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</si>
  <si>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</si>
  <si>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</si>
  <si>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</si>
  <si>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</si>
  <si>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</si>
  <si>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</si>
  <si>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</si>
  <si>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</si>
  <si>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</si>
  <si>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</si>
  <si>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</si>
  <si>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</si>
  <si>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</si>
  <si>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</si>
  <si>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</si>
  <si>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</si>
  <si>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</si>
  <si>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</si>
  <si>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</si>
  <si>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</si>
  <si>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</si>
  <si>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</si>
  <si>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</si>
  <si>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</si>
  <si>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</si>
  <si>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</si>
  <si>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</si>
  <si>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</si>
  <si>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</si>
  <si>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</si>
  <si>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</si>
  <si>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</si>
  <si>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</si>
  <si>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</si>
  <si>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</si>
  <si>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</si>
  <si>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</si>
  <si>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</si>
  <si>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</si>
  <si>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</si>
  <si>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</si>
  <si>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</si>
  <si>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</si>
  <si>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</si>
  <si>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</si>
  <si>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</si>
  <si>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</si>
  <si>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</si>
  <si>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</si>
  <si>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</si>
  <si>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</si>
  <si>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</si>
  <si>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</si>
  <si>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</si>
  <si>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</si>
  <si>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</si>
  <si>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</si>
  <si>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</si>
  <si>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</si>
  <si>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</si>
  <si>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</si>
  <si>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</si>
  <si>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</si>
  <si>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</si>
  <si>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</si>
  <si>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</si>
  <si>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</si>
  <si>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</si>
  <si>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</si>
  <si>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</si>
  <si>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</si>
  <si>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</si>
  <si>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</si>
  <si>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</si>
  <si>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</si>
  <si>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</si>
  <si>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</si>
  <si>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</si>
  <si>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</si>
  <si>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</si>
  <si>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</si>
  <si>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</si>
  <si>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</si>
  <si>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</si>
  <si>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</si>
  <si>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</si>
  <si>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</si>
  <si>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</si>
  <si>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</si>
  <si>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</si>
  <si>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</si>
  <si>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</si>
  <si>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</si>
  <si>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</si>
  <si>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</si>
  <si>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</si>
  <si>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</si>
  <si>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</si>
  <si>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</si>
  <si>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</si>
  <si>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</si>
  <si>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</si>
  <si>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</si>
  <si>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</si>
  <si>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</si>
  <si>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</si>
  <si>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</si>
  <si>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</si>
  <si>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</si>
  <si>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</si>
  <si>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</si>
  <si>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</si>
  <si>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</si>
  <si>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</si>
  <si>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</si>
  <si>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</si>
  <si>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</si>
  <si>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</si>
  <si>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</si>
  <si>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</si>
  <si>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</si>
  <si>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</si>
  <si>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</si>
  <si>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</si>
  <si>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</si>
  <si>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</si>
  <si>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</si>
  <si>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</si>
  <si>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</si>
  <si>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</si>
  <si>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</si>
  <si>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</si>
  <si>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</si>
  <si>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</si>
  <si>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</si>
  <si>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</si>
  <si>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</si>
  <si>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</si>
  <si>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</si>
  <si>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</si>
  <si>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</si>
  <si>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</si>
  <si>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</si>
  <si>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</si>
  <si>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</si>
  <si>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</si>
  <si>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</si>
  <si>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</si>
  <si>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</si>
  <si>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</si>
  <si>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</si>
  <si>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</si>
  <si>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</si>
  <si>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</si>
  <si>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</si>
  <si>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</si>
  <si>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</si>
  <si>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</si>
  <si>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</si>
  <si>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</si>
  <si>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</si>
  <si>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</si>
  <si>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</si>
  <si>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</si>
  <si>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</si>
  <si>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</si>
  <si>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</si>
  <si>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</si>
  <si>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</si>
  <si>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</si>
  <si>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</si>
  <si>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</si>
  <si>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</si>
  <si>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</si>
  <si>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</si>
  <si>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</si>
  <si>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</si>
  <si>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</si>
  <si>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</si>
  <si>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</si>
  <si>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</si>
  <si>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</si>
  <si>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</si>
  <si>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</si>
  <si>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</si>
  <si>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</si>
  <si>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</si>
  <si>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</si>
  <si>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</si>
  <si>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</si>
  <si>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</si>
  <si>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</si>
  <si>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</si>
  <si>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</si>
  <si>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</si>
  <si>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</si>
  <si>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</si>
  <si>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</si>
  <si>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</si>
  <si>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</si>
  <si>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</si>
  <si>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</si>
  <si>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</si>
  <si>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</si>
  <si>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</si>
  <si>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</si>
  <si>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</si>
  <si>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</si>
  <si>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</si>
  <si>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</si>
  <si>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</si>
  <si>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</si>
  <si>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</si>
  <si>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</si>
  <si>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</si>
  <si>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</si>
  <si>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</si>
  <si>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</si>
  <si>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</si>
  <si>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</si>
  <si>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</si>
  <si>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</si>
  <si>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</si>
  <si>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</si>
  <si>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</si>
  <si>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</si>
  <si>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</si>
  <si>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</si>
  <si>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</si>
  <si>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</si>
  <si>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</si>
  <si>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</si>
  <si>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</si>
  <si>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</si>
  <si>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</si>
  <si>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</si>
  <si>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</si>
  <si>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</si>
  <si>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</si>
  <si>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</si>
  <si>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</si>
  <si>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</si>
  <si>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</si>
  <si>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</si>
  <si>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</si>
  <si>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</si>
  <si>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</si>
  <si>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</si>
  <si>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</si>
  <si>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</si>
  <si>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</si>
  <si>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</si>
  <si>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</si>
  <si>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</si>
  <si>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</si>
  <si>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</si>
  <si>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</si>
  <si>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</si>
  <si>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</si>
  <si>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</si>
  <si>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</si>
  <si>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</si>
  <si>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</si>
  <si>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</si>
  <si>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</si>
  <si>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</si>
  <si>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</si>
  <si>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</si>
  <si>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</si>
  <si>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</si>
  <si>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</si>
  <si>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</si>
  <si>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</si>
  <si>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</si>
  <si>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</si>
  <si>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</si>
  <si>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</si>
  <si>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</si>
  <si>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</si>
  <si>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</si>
  <si>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</si>
  <si>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</si>
  <si>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</si>
  <si>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</si>
  <si>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</si>
  <si>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</si>
  <si>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</si>
  <si>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</si>
  <si>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</si>
  <si>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</si>
  <si>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</si>
  <si>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</si>
  <si>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</si>
  <si>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</si>
  <si>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</si>
  <si>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</si>
  <si>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</si>
  <si>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</si>
  <si>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</si>
  <si>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</si>
  <si>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</si>
  <si>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</si>
  <si>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</si>
  <si>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</si>
  <si>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</si>
  <si>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</si>
  <si>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</si>
  <si>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</si>
  <si>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</si>
  <si>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</si>
  <si>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</si>
  <si>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</si>
  <si>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</si>
  <si>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</si>
  <si>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</si>
  <si>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</si>
  <si>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</si>
  <si>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</si>
  <si>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</si>
  <si>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</si>
  <si>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</si>
  <si>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</si>
  <si>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</si>
  <si>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</si>
  <si>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</si>
  <si>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</si>
  <si>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</si>
  <si>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</si>
  <si>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</si>
  <si>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</si>
  <si>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</si>
  <si>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</si>
  <si>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</si>
  <si>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</si>
  <si>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</si>
  <si>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</si>
  <si>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</si>
  <si>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</si>
  <si>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</si>
  <si>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</si>
  <si>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</si>
  <si>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</si>
  <si>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</si>
  <si>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</si>
  <si>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</si>
  <si>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</si>
  <si>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</si>
  <si>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</si>
  <si>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</si>
  <si>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</si>
  <si>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</si>
  <si>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</si>
  <si>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</si>
  <si>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</si>
  <si>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</si>
  <si>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</si>
  <si>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</si>
  <si>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</si>
  <si>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</si>
  <si>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</si>
  <si>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</si>
  <si>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</si>
  <si>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</si>
  <si>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</si>
  <si>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</si>
  <si>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</si>
  <si>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</si>
  <si>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</si>
  <si>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</si>
  <si>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</si>
  <si>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</si>
  <si>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</si>
  <si>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</si>
  <si>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</si>
  <si>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</si>
  <si>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</si>
  <si>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</si>
  <si>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</si>
  <si>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</si>
  <si>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</si>
  <si>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</si>
  <si>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</si>
  <si>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</si>
  <si>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</si>
  <si>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</si>
  <si>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</si>
  <si>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</si>
  <si>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</si>
  <si>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</si>
  <si>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</si>
  <si>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</si>
  <si>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</si>
  <si>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</si>
  <si>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</si>
  <si>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</si>
  <si>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</si>
  <si>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</si>
  <si>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</si>
  <si>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</si>
  <si>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</si>
  <si>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</si>
  <si>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</si>
  <si>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</si>
  <si>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</si>
  <si>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</si>
  <si>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</si>
  <si>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</si>
  <si>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</si>
  <si>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</si>
  <si>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</si>
  <si>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</si>
  <si>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</si>
  <si>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</si>
  <si>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</si>
  <si>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</si>
  <si>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</si>
  <si>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</si>
  <si>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</si>
  <si>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</si>
  <si>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</si>
  <si>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</si>
  <si>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</si>
  <si>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</si>
  <si>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</si>
  <si>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</si>
  <si>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</si>
  <si>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</si>
  <si>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</si>
  <si>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</si>
  <si>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</si>
  <si>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</si>
  <si>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</si>
  <si>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</si>
  <si>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</si>
  <si>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</si>
  <si>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</si>
  <si>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</si>
  <si>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</si>
  <si>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</si>
  <si>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</si>
  <si>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</si>
  <si>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</si>
  <si>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</si>
  <si>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</si>
  <si>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</si>
  <si>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</si>
  <si>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</si>
  <si>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</si>
  <si>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</si>
  <si>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</si>
  <si>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</si>
  <si>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</si>
  <si>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</si>
  <si>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</si>
  <si>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</si>
  <si>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</si>
  <si>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</si>
  <si>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</si>
  <si>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</si>
  <si>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</si>
  <si>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</si>
  <si>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</si>
  <si>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</si>
  <si>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</si>
  <si>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</si>
  <si>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</si>
  <si>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</si>
  <si>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</si>
  <si>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</si>
  <si>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</si>
  <si>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</si>
  <si>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</si>
  <si>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</si>
  <si>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</si>
  <si>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</si>
  <si>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</si>
  <si>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</si>
  <si>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</si>
  <si>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</si>
  <si>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</si>
  <si>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</si>
  <si>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</si>
  <si>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</si>
  <si>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</si>
  <si>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</si>
  <si>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</si>
  <si>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</si>
  <si>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</si>
  <si>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</si>
  <si>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</si>
  <si>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</si>
  <si>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</si>
  <si>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</si>
  <si>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</si>
  <si>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</si>
  <si>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</si>
  <si>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</si>
  <si>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</si>
  <si>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</si>
  <si>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</si>
  <si>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</si>
  <si>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</si>
  <si>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</si>
  <si>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</si>
  <si>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</si>
  <si>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</si>
  <si>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</si>
  <si>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</si>
  <si>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</si>
  <si>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</si>
  <si>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</si>
  <si>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</si>
  <si>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</si>
  <si>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</si>
  <si>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</si>
  <si>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</si>
  <si>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</si>
  <si>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</si>
  <si>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</si>
  <si>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</si>
  <si>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</si>
  <si>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</si>
  <si>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</si>
  <si>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</si>
  <si>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</si>
  <si>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</si>
  <si>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</si>
  <si>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</si>
  <si>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</si>
  <si>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</si>
  <si>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</si>
  <si>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</si>
  <si>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</si>
  <si>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</si>
  <si>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</si>
  <si>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</si>
  <si>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</si>
  <si>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</si>
  <si>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</si>
  <si>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</si>
  <si>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</si>
  <si>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</si>
  <si>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</si>
  <si>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</si>
  <si>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</si>
  <si>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</si>
  <si>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</si>
  <si>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</si>
  <si>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</si>
  <si>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</si>
  <si>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</si>
  <si>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</si>
  <si>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</si>
  <si>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</si>
  <si>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</si>
  <si>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</si>
  <si>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</si>
  <si>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</si>
  <si>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</si>
  <si>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</si>
  <si>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</si>
  <si>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</si>
  <si>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</si>
  <si>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</si>
  <si>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</si>
  <si>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</si>
  <si>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</si>
  <si>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</si>
  <si>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</si>
  <si>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</si>
  <si>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</si>
  <si>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</si>
  <si>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</si>
  <si>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</si>
  <si>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</si>
  <si>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</si>
  <si>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</si>
  <si>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</si>
  <si>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</si>
  <si>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</si>
  <si>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</si>
  <si>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</si>
  <si>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</si>
  <si>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</si>
  <si>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</si>
  <si>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</si>
  <si>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</si>
  <si>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</si>
  <si>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</si>
  <si>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</si>
  <si>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</si>
  <si>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</si>
  <si>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</si>
  <si>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</si>
  <si>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</si>
  <si>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</si>
  <si>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</si>
  <si>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</si>
  <si>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</si>
  <si>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</si>
  <si>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</si>
  <si>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</si>
  <si>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</si>
  <si>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</si>
  <si>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</si>
  <si>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</si>
  <si>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</si>
  <si>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</si>
  <si>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</si>
  <si>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</si>
  <si>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</si>
  <si>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</si>
  <si>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</si>
  <si>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</si>
  <si>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</si>
  <si>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</si>
  <si>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</si>
  <si>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</si>
  <si>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</si>
  <si>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</si>
  <si>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</si>
  <si>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</si>
  <si>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</si>
  <si>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</si>
  <si>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</si>
  <si>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</si>
  <si>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</si>
  <si>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</si>
  <si>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</si>
  <si>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</si>
  <si>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</si>
  <si>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</si>
  <si>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</si>
  <si>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</si>
  <si>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</si>
  <si>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</si>
  <si>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</si>
  <si>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</si>
  <si>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</si>
  <si>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</si>
  <si>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</si>
  <si>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</si>
  <si>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</si>
  <si>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</si>
  <si>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</si>
  <si>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</si>
  <si>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</si>
  <si>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</si>
  <si>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</si>
  <si>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</si>
  <si>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</si>
  <si>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</si>
  <si>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</si>
  <si>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</si>
  <si>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</si>
  <si>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</si>
  <si>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</si>
  <si>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</si>
  <si>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</si>
  <si>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</si>
  <si>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</si>
  <si>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</si>
  <si>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</si>
  <si>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</si>
  <si>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</si>
  <si>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</si>
  <si>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</si>
  <si>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</si>
  <si>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</si>
  <si>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</si>
  <si>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</si>
  <si>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</si>
  <si>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</si>
  <si>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</si>
  <si>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</si>
  <si>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</si>
  <si>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</si>
  <si>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</si>
  <si>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</si>
  <si>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</si>
  <si>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</si>
  <si>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</si>
  <si>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</si>
  <si>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</si>
  <si>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</si>
  <si>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</si>
  <si>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</si>
  <si>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</si>
  <si>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</si>
  <si>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</si>
  <si>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</si>
  <si>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</si>
  <si>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</si>
  <si>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</si>
  <si>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</si>
  <si>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</si>
  <si>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</si>
  <si>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</si>
  <si>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</si>
  <si>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</si>
  <si>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</si>
  <si>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</si>
  <si>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</si>
  <si>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</si>
  <si>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</si>
  <si>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</si>
  <si>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</si>
  <si>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</si>
  <si>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</si>
  <si>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</si>
  <si>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</si>
  <si>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</si>
  <si>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</si>
  <si>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</si>
  <si>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</si>
  <si>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</si>
  <si>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</si>
  <si>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</si>
  <si>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</si>
  <si>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</si>
  <si>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</si>
  <si>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</si>
  <si>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</si>
  <si>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</si>
  <si>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</si>
  <si>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</si>
  <si>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</si>
  <si>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</si>
  <si>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</si>
  <si>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</si>
  <si>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</si>
  <si>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</si>
  <si>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</si>
  <si>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</si>
  <si>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</si>
  <si>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</si>
  <si>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</si>
  <si>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</si>
  <si>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</si>
  <si>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</si>
  <si>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</si>
  <si>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</si>
  <si>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</si>
  <si>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</si>
  <si>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</si>
  <si>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</si>
  <si>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</si>
  <si>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</si>
  <si>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</si>
  <si>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</si>
  <si>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</si>
  <si>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</si>
  <si>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</si>
  <si>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</si>
  <si>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</si>
  <si>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</si>
  <si>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</si>
  <si>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</si>
  <si>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</si>
  <si>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</si>
  <si>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</si>
  <si>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</si>
  <si>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</si>
  <si>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</si>
  <si>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</si>
  <si>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</si>
  <si>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</si>
  <si>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</si>
  <si>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</si>
  <si>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</si>
  <si>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</si>
  <si>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</si>
  <si>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</si>
  <si>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</si>
  <si>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</si>
  <si>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</si>
  <si>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</si>
  <si>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</si>
  <si>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</si>
  <si>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</si>
  <si>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</si>
  <si>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</si>
  <si>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</si>
  <si>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</si>
  <si>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</si>
  <si>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</si>
  <si>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</si>
  <si>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</si>
  <si>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</si>
  <si>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</si>
  <si>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</si>
  <si>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</si>
  <si>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</si>
  <si>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</si>
  <si>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</si>
  <si>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</si>
  <si>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</si>
  <si>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</si>
  <si>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</si>
  <si>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</si>
  <si>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</si>
  <si>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</si>
  <si>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</si>
  <si>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</si>
  <si>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</si>
  <si>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</si>
  <si>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</si>
  <si>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</si>
  <si>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</si>
  <si>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</si>
  <si>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</si>
  <si>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</si>
  <si>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</si>
  <si>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</si>
  <si>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</si>
  <si>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</si>
  <si>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</si>
  <si>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</si>
  <si>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</si>
  <si>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</si>
  <si>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</si>
  <si>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</si>
  <si>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</si>
  <si>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</si>
  <si>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</si>
  <si>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</si>
  <si>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</si>
  <si>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</si>
  <si>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</si>
  <si>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</si>
  <si>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</si>
  <si>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</si>
  <si>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</si>
  <si>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</si>
  <si>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</si>
  <si>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</si>
  <si>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</si>
  <si>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</si>
  <si>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</si>
  <si>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</si>
  <si>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</si>
  <si>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</si>
  <si>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</si>
  <si>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</si>
  <si>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</si>
  <si>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</si>
  <si>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</si>
  <si>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</si>
  <si>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</si>
  <si>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</si>
  <si>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</si>
  <si>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</si>
  <si>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</si>
  <si>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</si>
  <si>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</si>
  <si>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</si>
  <si>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</si>
  <si>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</si>
  <si>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</si>
  <si>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</si>
  <si>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</si>
  <si>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</si>
  <si>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</si>
  <si>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</si>
  <si>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</si>
  <si>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</si>
  <si>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</si>
  <si>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</si>
  <si>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</si>
  <si>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</si>
  <si>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</si>
  <si>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</si>
  <si>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</si>
  <si>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</si>
  <si>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</si>
  <si>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</si>
  <si>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</si>
  <si>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</si>
  <si>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</si>
  <si>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</si>
  <si>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</si>
  <si>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</si>
  <si>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</si>
  <si>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</si>
  <si>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</si>
  <si>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</si>
  <si>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</si>
  <si>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</si>
  <si>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</si>
  <si>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</si>
  <si>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</si>
  <si>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</si>
  <si>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</si>
  <si>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</si>
  <si>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</si>
  <si>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</si>
  <si>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</si>
  <si>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</si>
  <si>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</si>
  <si>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</si>
  <si>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</si>
  <si>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</si>
  <si>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</si>
  <si>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</si>
  <si>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</si>
  <si>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</si>
  <si>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</si>
  <si>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</si>
  <si>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</si>
  <si>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</si>
  <si>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</si>
  <si>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</si>
  <si>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</si>
  <si>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</si>
  <si>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</si>
  <si>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</si>
  <si>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</si>
  <si>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</si>
  <si>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</si>
  <si>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</si>
  <si>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</si>
  <si>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</si>
  <si>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</si>
  <si>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</si>
  <si>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</si>
  <si>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</si>
  <si>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</si>
  <si>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</si>
  <si>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</si>
  <si>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</si>
  <si>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</si>
  <si>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</si>
  <si>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</si>
  <si>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</si>
  <si>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</si>
  <si>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</si>
  <si>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</si>
  <si>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</si>
  <si>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</si>
  <si>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</si>
  <si>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</si>
  <si>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</si>
  <si>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</si>
  <si>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</si>
  <si>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</si>
  <si>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</si>
  <si>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</si>
  <si>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</si>
  <si>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</si>
  <si>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</si>
  <si>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</si>
  <si>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</si>
  <si>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</si>
  <si>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</si>
  <si>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</si>
  <si>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</si>
  <si>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</si>
  <si>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</si>
  <si>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</si>
  <si>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</si>
  <si>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</si>
  <si>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</si>
  <si>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</si>
  <si>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</si>
  <si>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</si>
  <si>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</si>
  <si>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</si>
  <si>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</si>
  <si>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</si>
  <si>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</si>
  <si>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</si>
  <si>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</si>
  <si>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</si>
  <si>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</si>
  <si>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</si>
  <si>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</si>
  <si>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</si>
  <si>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</si>
  <si>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</si>
  <si>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</si>
  <si>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</si>
  <si>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</si>
  <si>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</si>
  <si>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</si>
  <si>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</si>
  <si>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</si>
  <si>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</si>
  <si>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</si>
  <si>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</si>
  <si>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</si>
  <si>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</si>
  <si>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</si>
  <si>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</si>
  <si>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</si>
  <si>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</si>
  <si>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</si>
  <si>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</si>
  <si>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</si>
  <si>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</si>
  <si>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</si>
  <si>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</si>
  <si>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</si>
  <si>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</si>
  <si>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</si>
  <si>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</si>
  <si>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</si>
  <si>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</si>
  <si>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</si>
  <si>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</si>
  <si>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</si>
  <si>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</si>
  <si>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</si>
  <si>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</si>
  <si>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</si>
  <si>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</si>
  <si>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</si>
  <si>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</si>
  <si>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</si>
  <si>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</si>
  <si>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</si>
  <si>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</si>
  <si>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</si>
  <si>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</si>
  <si>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</si>
  <si>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</si>
  <si>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</si>
  <si>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</si>
  <si>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</si>
  <si>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</si>
  <si>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</si>
  <si>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</si>
  <si>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</si>
  <si>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</si>
  <si>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</si>
  <si>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</si>
  <si>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</si>
  <si>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</si>
  <si>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</si>
  <si>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</si>
  <si>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</si>
  <si>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</si>
  <si>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</si>
  <si>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</si>
  <si>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</si>
  <si>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</si>
  <si>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</si>
  <si>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</si>
  <si>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</si>
  <si>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</si>
  <si>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</si>
  <si>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</si>
  <si>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</si>
  <si>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</si>
  <si>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</si>
  <si>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</si>
  <si>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</si>
  <si>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</si>
  <si>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</si>
  <si>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</si>
  <si>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</si>
  <si>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</si>
  <si>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</si>
  <si>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</si>
  <si>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</si>
  <si>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</si>
  <si>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</si>
  <si>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</si>
  <si>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</si>
  <si>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</si>
  <si>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</si>
  <si>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</si>
  <si>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</si>
  <si>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</si>
  <si>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</si>
  <si>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</si>
  <si>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</si>
  <si>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</si>
  <si>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</si>
  <si>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</si>
  <si>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</si>
  <si>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</si>
  <si>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</si>
  <si>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</si>
  <si>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</si>
  <si>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</si>
  <si>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</si>
  <si>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</si>
  <si>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</si>
  <si>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</si>
  <si>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</si>
  <si>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</si>
  <si>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</si>
  <si>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</si>
  <si>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</si>
  <si>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</si>
  <si>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</si>
  <si>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</si>
  <si>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</si>
  <si>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</si>
  <si>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</si>
  <si>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</si>
  <si>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</si>
  <si>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</si>
  <si>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</si>
  <si>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</si>
  <si>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</si>
  <si>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</si>
  <si>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</si>
  <si>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</si>
  <si>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</si>
  <si>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</si>
  <si>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</si>
  <si>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</si>
  <si>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</si>
  <si>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</si>
  <si>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</si>
  <si>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</si>
  <si>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</si>
  <si>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</si>
  <si>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</si>
  <si>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</si>
  <si>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</si>
  <si>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</si>
  <si>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</si>
  <si>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</si>
  <si>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</si>
  <si>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</si>
  <si>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</si>
  <si>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</si>
  <si>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</si>
  <si>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</si>
  <si>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</si>
  <si>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</si>
  <si>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</si>
  <si>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</si>
  <si>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</si>
  <si>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</si>
  <si>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</si>
  <si>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</si>
  <si>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</si>
  <si>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</si>
  <si>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</si>
  <si>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</si>
  <si>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</si>
  <si>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</si>
  <si>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</si>
  <si>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</si>
  <si>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</si>
  <si>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</si>
  <si>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</si>
  <si>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</si>
  <si>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</si>
  <si>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</si>
  <si>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</si>
  <si>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</si>
  <si>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</si>
  <si>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</si>
  <si>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</si>
  <si>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</si>
  <si>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</si>
  <si>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</si>
  <si>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</si>
  <si>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</si>
  <si>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</si>
  <si>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</si>
  <si>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</si>
  <si>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</si>
  <si>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</si>
  <si>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</si>
  <si>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</si>
  <si>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</si>
  <si>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</si>
  <si>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</si>
  <si>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</si>
  <si>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</si>
  <si>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</si>
  <si>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</si>
  <si>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</si>
  <si>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</si>
  <si>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</si>
  <si>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</si>
  <si>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</si>
  <si>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</si>
  <si>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</si>
  <si>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</si>
  <si>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</si>
  <si>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</si>
  <si>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</si>
  <si>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</si>
  <si>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</si>
  <si>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</si>
  <si>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</si>
  <si>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</si>
  <si>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</si>
  <si>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</si>
  <si>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</si>
  <si>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</si>
  <si>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</si>
  <si>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</si>
  <si>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</si>
  <si>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</si>
  <si>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</si>
  <si>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</si>
  <si>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</si>
  <si>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</si>
  <si>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</si>
  <si>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</si>
  <si>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</si>
  <si>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</si>
  <si>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</si>
  <si>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</si>
  <si>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</si>
  <si>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</si>
  <si>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</si>
  <si>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</si>
  <si>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</si>
  <si>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</si>
  <si>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</si>
  <si>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</si>
  <si>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</si>
  <si>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</si>
  <si>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</si>
  <si>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</si>
  <si>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</si>
  <si>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</si>
  <si>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</si>
  <si>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</si>
  <si>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</si>
  <si>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</si>
  <si>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</si>
  <si>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</si>
  <si>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</si>
  <si>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</si>
  <si>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</si>
  <si>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</si>
  <si>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</si>
  <si>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</si>
  <si>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</si>
  <si>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</si>
  <si>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</si>
  <si>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</si>
  <si>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</si>
  <si>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</si>
  <si>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</si>
  <si>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</si>
  <si>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</si>
  <si>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</si>
  <si>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</si>
  <si>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</si>
  <si>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</si>
  <si>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</si>
  <si>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</si>
  <si>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</si>
  <si>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</si>
  <si>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</si>
  <si>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</si>
  <si>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</si>
  <si>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</si>
  <si>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</si>
  <si>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</si>
  <si>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</si>
  <si>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</si>
  <si>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</si>
  <si>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</si>
  <si>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</si>
  <si>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</si>
  <si>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</si>
  <si>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</si>
  <si>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</si>
  <si>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</si>
  <si>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</si>
  <si>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</si>
  <si>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</si>
  <si>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</si>
  <si>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</si>
  <si>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</si>
  <si>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</si>
  <si>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</si>
  <si>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</si>
  <si>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</si>
  <si>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</si>
  <si>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</si>
  <si>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</si>
  <si>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</si>
  <si>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</si>
  <si>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</si>
  <si>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</si>
  <si>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</si>
  <si>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</si>
  <si>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</si>
  <si>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</si>
  <si>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</si>
  <si>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</si>
  <si>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</si>
  <si>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</si>
  <si>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</si>
  <si>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</si>
  <si>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</si>
  <si>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</si>
  <si>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</si>
  <si>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</si>
  <si>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</si>
  <si>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</si>
  <si>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</si>
  <si>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</si>
  <si>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</si>
  <si>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</si>
  <si>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</si>
  <si>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</si>
  <si>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</si>
  <si>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</si>
  <si>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</si>
  <si>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</si>
  <si>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</si>
  <si>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</si>
  <si>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</si>
  <si>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</si>
  <si>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</si>
  <si>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</si>
  <si>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</si>
  <si>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</si>
  <si>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</si>
  <si>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</si>
  <si>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</si>
  <si>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</si>
  <si>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</si>
  <si>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</si>
  <si>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</si>
  <si>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</si>
  <si>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</si>
  <si>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</si>
  <si>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</si>
  <si>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</si>
  <si>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</si>
  <si>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</si>
  <si>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</si>
  <si>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</si>
  <si>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</si>
  <si>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</si>
  <si>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</si>
  <si>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</si>
  <si>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</si>
  <si>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</si>
  <si>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</si>
  <si>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</si>
  <si>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</si>
  <si>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</si>
  <si>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</si>
  <si>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</si>
  <si>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</si>
  <si>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</si>
  <si>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</si>
  <si>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</si>
  <si>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</si>
  <si>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</si>
  <si>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</si>
  <si>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</si>
  <si>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</si>
  <si>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</si>
  <si>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</si>
  <si>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</si>
  <si>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</si>
  <si>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</si>
  <si>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</si>
  <si>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</si>
  <si>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</si>
  <si>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</si>
  <si>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</si>
  <si>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</si>
  <si>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</si>
  <si>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</si>
  <si>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</si>
  <si>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</si>
  <si>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</si>
  <si>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</si>
  <si>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</si>
  <si>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</si>
  <si>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</si>
  <si>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</si>
  <si>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</si>
  <si>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</si>
  <si>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</si>
  <si>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</si>
  <si>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</si>
  <si>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</si>
  <si>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</si>
  <si>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</si>
  <si>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</si>
  <si>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</si>
  <si>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</si>
  <si>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</si>
  <si>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</si>
  <si>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</si>
  <si>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</si>
  <si>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</si>
  <si>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</si>
  <si>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</si>
  <si>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</si>
  <si>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</si>
  <si>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</si>
  <si>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</si>
  <si>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</si>
  <si>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</si>
  <si>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</si>
  <si>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</si>
  <si>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</si>
  <si>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</si>
  <si>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</si>
  <si>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</si>
  <si>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</si>
  <si>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</si>
  <si>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</si>
  <si>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</si>
  <si>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</si>
  <si>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</si>
  <si>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</si>
  <si>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</si>
  <si>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</si>
  <si>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</si>
  <si>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</si>
  <si>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</si>
  <si>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</si>
  <si>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</si>
  <si>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</si>
  <si>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</si>
  <si>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</si>
  <si>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</si>
  <si>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</si>
  <si>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</si>
  <si>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</si>
  <si>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</si>
  <si>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</si>
  <si>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</si>
  <si>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</si>
  <si>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</si>
  <si>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</si>
  <si>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</si>
  <si>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</si>
  <si>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</si>
  <si>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</si>
  <si>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</si>
  <si>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</si>
  <si>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</si>
  <si>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</si>
  <si>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</si>
  <si>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</si>
  <si>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</si>
  <si>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</si>
  <si>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</si>
  <si>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</si>
  <si>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</si>
  <si>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</si>
  <si>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</si>
  <si>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</si>
  <si>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</si>
  <si>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</si>
  <si>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</si>
  <si>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</si>
  <si>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</si>
  <si>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</si>
  <si>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</si>
  <si>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</si>
  <si>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</si>
  <si>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</si>
  <si>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</si>
  <si>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</si>
  <si>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</si>
  <si>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</si>
  <si>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</si>
  <si>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</si>
  <si>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</si>
  <si>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</si>
  <si>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</si>
  <si>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</si>
  <si>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</si>
  <si>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</si>
  <si>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</si>
  <si>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</si>
  <si>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</si>
  <si>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</si>
  <si>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</si>
  <si>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</si>
  <si>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</si>
  <si>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</si>
  <si>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</si>
  <si>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</si>
  <si>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</si>
  <si>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</si>
  <si>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</si>
  <si>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</si>
  <si>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</si>
  <si>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</si>
  <si>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</si>
  <si>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</si>
  <si>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</si>
  <si>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</si>
  <si>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</si>
  <si>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</si>
  <si>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</si>
  <si>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</si>
  <si>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</si>
  <si>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</si>
  <si>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</si>
  <si>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</si>
  <si>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</si>
  <si>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</si>
  <si>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</si>
  <si>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</si>
  <si>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</si>
  <si>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</si>
  <si>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</si>
  <si>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</si>
  <si>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</si>
  <si>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</si>
  <si>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</si>
  <si>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</si>
  <si>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</si>
  <si>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</si>
  <si>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</si>
  <si>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</si>
  <si>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</si>
  <si>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</si>
  <si>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</si>
  <si>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</si>
  <si>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</si>
  <si>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</si>
  <si>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</si>
  <si>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</si>
  <si>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</si>
  <si>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</si>
  <si>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</si>
  <si>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</si>
  <si>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</si>
  <si>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</si>
  <si>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</si>
  <si>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</si>
  <si>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</si>
  <si>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</si>
  <si>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</si>
  <si>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</si>
  <si>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</si>
  <si>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</si>
  <si>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</si>
  <si>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</si>
  <si>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</si>
  <si>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</si>
  <si>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</si>
  <si>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</si>
  <si>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</si>
  <si>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</si>
  <si>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</si>
  <si>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</si>
  <si>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</si>
  <si>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</si>
  <si>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</si>
  <si>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</si>
  <si>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</si>
  <si>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</si>
  <si>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</si>
  <si>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</si>
  <si>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</si>
  <si>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</si>
  <si>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</si>
  <si>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</si>
  <si>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</si>
  <si>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</si>
  <si>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</si>
  <si>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</si>
  <si>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</si>
  <si>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</si>
  <si>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</si>
  <si>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</si>
  <si>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</si>
  <si>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</si>
  <si>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</si>
  <si>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</si>
  <si>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</si>
  <si>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</si>
  <si>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</si>
  <si>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</si>
  <si>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</si>
  <si>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</si>
  <si>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</si>
  <si>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</si>
  <si>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</si>
  <si>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</si>
  <si>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</si>
  <si>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</si>
  <si>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</si>
  <si>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</si>
  <si>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</si>
  <si>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</si>
  <si>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</si>
  <si>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</si>
  <si>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</si>
  <si>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</si>
  <si>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</si>
  <si>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</si>
  <si>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</si>
  <si>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</si>
  <si>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</si>
  <si>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</si>
  <si>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</si>
  <si>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</si>
  <si>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</si>
  <si>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</si>
  <si>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</si>
  <si>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</si>
  <si>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</si>
  <si>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</si>
  <si>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</si>
  <si>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</si>
  <si>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</si>
  <si>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</si>
  <si>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</si>
  <si>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</si>
  <si>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</si>
  <si>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</si>
  <si>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</si>
  <si>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</si>
  <si>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</si>
  <si>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</si>
  <si>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</si>
  <si>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</si>
  <si>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</si>
  <si>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</si>
  <si>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</si>
  <si>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</si>
  <si>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</si>
  <si>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</si>
  <si>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</si>
  <si>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</si>
  <si>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</si>
  <si>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</si>
  <si>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</si>
  <si>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</si>
  <si>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</si>
  <si>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</si>
  <si>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</si>
  <si>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</si>
  <si>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</si>
  <si>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</si>
  <si>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</si>
  <si>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</si>
  <si>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</si>
  <si>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</si>
  <si>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</si>
  <si>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</si>
  <si>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</si>
  <si>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</si>
  <si>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</si>
  <si>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</si>
  <si>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</si>
  <si>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</si>
  <si>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</si>
  <si>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</si>
  <si>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</si>
  <si>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</si>
  <si>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</si>
  <si>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</si>
  <si>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</si>
  <si>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</si>
  <si>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</si>
  <si>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</si>
  <si>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</si>
  <si>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</si>
  <si>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</si>
  <si>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</si>
  <si>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</si>
  <si>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</si>
  <si>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</si>
  <si>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</si>
  <si>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</si>
  <si>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</si>
  <si>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</si>
  <si>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</si>
  <si>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</si>
  <si>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</si>
  <si>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</si>
  <si>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</si>
  <si>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</si>
  <si>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</si>
  <si>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</si>
  <si>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</si>
  <si>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</si>
  <si>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</si>
  <si>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</si>
  <si>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</si>
  <si>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</si>
  <si>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</si>
  <si>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</si>
  <si>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</si>
  <si>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</si>
  <si>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</si>
  <si>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</si>
  <si>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</si>
  <si>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</si>
  <si>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</si>
  <si>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</si>
  <si>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</si>
  <si>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</si>
  <si>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</si>
  <si>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</si>
  <si>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</si>
  <si>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</si>
  <si>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</si>
  <si>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</si>
  <si>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</si>
  <si>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</si>
  <si>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</si>
  <si>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</si>
  <si>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</si>
  <si>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</si>
  <si>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</si>
  <si>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</si>
  <si>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</si>
  <si>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</si>
  <si>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</si>
  <si>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</si>
  <si>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</si>
  <si>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</si>
  <si>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</si>
  <si>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</si>
  <si>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</si>
  <si>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</si>
  <si>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</si>
  <si>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</si>
  <si>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</si>
  <si>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</si>
  <si>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</si>
  <si>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</si>
  <si>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</si>
  <si>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</si>
  <si>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</si>
  <si>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</si>
  <si>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</si>
  <si>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</si>
  <si>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</si>
  <si>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</si>
  <si>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</si>
  <si>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</si>
  <si>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</si>
  <si>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</si>
  <si>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</si>
  <si>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</si>
  <si>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</si>
  <si>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</si>
  <si>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</si>
  <si>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</si>
  <si>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</si>
  <si>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</si>
  <si>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</si>
  <si>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</si>
  <si>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</si>
  <si>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</si>
  <si>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</si>
  <si>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</si>
  <si>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</si>
  <si>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</si>
  <si>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</si>
  <si>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</si>
  <si>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</si>
  <si>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</si>
  <si>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</si>
  <si>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</si>
  <si>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</si>
  <si>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</si>
  <si>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</si>
  <si>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</si>
  <si>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</si>
  <si>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</si>
  <si>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</si>
  <si>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</si>
  <si>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</si>
  <si>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</si>
  <si>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</si>
  <si>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</si>
  <si>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</si>
  <si>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</si>
  <si>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</si>
  <si>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</si>
  <si>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</si>
  <si>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</si>
  <si>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</si>
  <si>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</si>
  <si>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</si>
  <si>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</si>
  <si>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</si>
  <si>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</si>
  <si>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</si>
  <si>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</si>
  <si>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</si>
  <si>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</si>
  <si>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</si>
  <si>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</si>
  <si>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</si>
  <si>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</si>
  <si>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</si>
  <si>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</si>
  <si>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</si>
  <si>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</si>
  <si>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</si>
  <si>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</si>
  <si>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</si>
  <si>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</si>
  <si>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</si>
  <si>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</si>
  <si>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</si>
  <si>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</si>
  <si>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</si>
  <si>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</si>
  <si>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</si>
  <si>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</si>
  <si>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</si>
  <si>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</si>
  <si>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</si>
  <si>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</si>
  <si>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</si>
  <si>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</si>
  <si>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</si>
  <si>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</si>
  <si>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</si>
  <si>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</si>
  <si>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</si>
  <si>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</si>
  <si>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</si>
  <si>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</si>
  <si>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</si>
  <si>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</si>
  <si>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</si>
  <si>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</si>
  <si>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</si>
  <si>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</si>
  <si>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</si>
  <si>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</si>
  <si>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</si>
  <si>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</si>
  <si>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</si>
  <si>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</si>
  <si>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</si>
  <si>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</si>
  <si>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</si>
  <si>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</si>
  <si>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</si>
  <si>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</si>
  <si>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</si>
  <si>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</si>
  <si>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</si>
  <si>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</si>
  <si>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</si>
  <si>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</si>
  <si>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</si>
  <si>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</si>
  <si>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</si>
  <si>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</si>
  <si>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</si>
  <si>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</si>
  <si>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</si>
  <si>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</si>
  <si>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</si>
  <si>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</si>
  <si>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</si>
  <si>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</si>
  <si>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</si>
  <si>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</si>
  <si>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</si>
  <si>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</si>
  <si>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</si>
  <si>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</si>
  <si>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</si>
  <si>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</si>
  <si>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</si>
  <si>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</si>
  <si>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</si>
  <si>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</si>
  <si>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</si>
  <si>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</si>
  <si>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</si>
  <si>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</si>
  <si>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</si>
  <si>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</si>
  <si>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</si>
  <si>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</si>
  <si>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</si>
  <si>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</si>
  <si>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</si>
  <si>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</si>
  <si>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</si>
  <si>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</si>
  <si>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</si>
  <si>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</si>
  <si>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</si>
  <si>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</si>
  <si>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</si>
  <si>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</si>
  <si>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</si>
  <si>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</si>
  <si>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</si>
  <si>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</si>
  <si>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</si>
  <si>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</si>
  <si>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</si>
  <si>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</si>
  <si>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</si>
  <si>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</si>
  <si>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</si>
  <si>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</si>
  <si>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</si>
  <si>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</si>
  <si>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</si>
  <si>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</si>
  <si>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</si>
  <si>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</si>
  <si>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</si>
  <si>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</si>
  <si>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</si>
  <si>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</si>
  <si>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</si>
  <si>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</si>
  <si>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</si>
  <si>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</si>
  <si>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</si>
  <si>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</si>
  <si>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</si>
  <si>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</si>
  <si>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</si>
  <si>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</si>
  <si>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</si>
  <si>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</si>
  <si>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</si>
  <si>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</si>
  <si>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</si>
  <si>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</si>
  <si>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</si>
  <si>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</si>
  <si>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</si>
  <si>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</si>
  <si>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</si>
  <si>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</si>
  <si>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</si>
  <si>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</si>
  <si>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</si>
  <si>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</si>
  <si>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</si>
  <si>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</si>
  <si>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</si>
  <si>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</si>
  <si>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</si>
  <si>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</si>
  <si>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</si>
  <si>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</si>
  <si>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</si>
  <si>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</si>
  <si>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</si>
  <si>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</si>
  <si>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</si>
  <si>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</si>
  <si>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</si>
  <si>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</si>
  <si>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</si>
  <si>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</si>
  <si>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</si>
  <si>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</si>
  <si>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</si>
  <si>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</si>
  <si>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</si>
  <si>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</si>
  <si>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</si>
  <si>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</si>
  <si>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</si>
  <si>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</si>
  <si>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</si>
  <si>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</si>
  <si>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</si>
  <si>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</si>
  <si>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</si>
  <si>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</si>
  <si>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</si>
  <si>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</si>
  <si>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</si>
  <si>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</si>
  <si>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</si>
  <si>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</si>
  <si>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</si>
  <si>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</si>
  <si>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</si>
  <si>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</si>
  <si>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</si>
  <si>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</si>
  <si>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</si>
  <si>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</si>
  <si>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</si>
  <si>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</si>
  <si>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</si>
  <si>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</si>
  <si>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</si>
  <si>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</si>
  <si>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</si>
  <si>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</si>
  <si>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</si>
  <si>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</si>
  <si>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</si>
  <si>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</si>
  <si>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</si>
  <si>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</si>
  <si>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</si>
  <si>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</si>
  <si>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</si>
  <si>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</si>
  <si>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</si>
  <si>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</si>
  <si>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</si>
  <si>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</si>
  <si>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</si>
  <si>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</si>
  <si>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</si>
  <si>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</si>
  <si>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</si>
  <si>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</si>
  <si>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</si>
  <si>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</si>
  <si>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</si>
  <si>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</si>
  <si>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</si>
  <si>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</si>
  <si>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</si>
  <si>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</si>
  <si>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</si>
  <si>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</si>
  <si>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</si>
  <si>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</si>
  <si>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</si>
  <si>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</si>
  <si>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</si>
  <si>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</si>
  <si>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</si>
  <si>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</si>
  <si>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</si>
  <si>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</si>
  <si>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</si>
  <si>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</si>
  <si>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</si>
  <si>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</si>
  <si>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</si>
  <si>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</si>
  <si>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</si>
  <si>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</si>
  <si>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</si>
  <si>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</si>
  <si>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</si>
  <si>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</si>
  <si>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</si>
  <si>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</si>
  <si>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</si>
  <si>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</si>
  <si>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</si>
  <si>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</si>
  <si>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</si>
  <si>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</si>
  <si>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</si>
  <si>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</si>
  <si>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</si>
  <si>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</si>
  <si>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</si>
  <si>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</si>
  <si>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</si>
  <si>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</si>
  <si>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</si>
  <si>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</si>
  <si>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</si>
  <si>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</si>
  <si>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</si>
  <si>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</si>
  <si>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</si>
  <si>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</si>
  <si>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</si>
  <si>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</si>
  <si>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</si>
  <si>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</si>
  <si>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</si>
  <si>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</si>
  <si>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</si>
  <si>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</si>
  <si>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</si>
  <si>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</si>
  <si>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</si>
  <si>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</si>
  <si>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</si>
  <si>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</si>
  <si>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</si>
  <si>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</si>
  <si>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</si>
  <si>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</si>
  <si>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</si>
  <si>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</si>
  <si>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</si>
  <si>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</si>
  <si>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</si>
  <si>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</si>
  <si>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</si>
  <si>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</si>
  <si>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</si>
  <si>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</si>
  <si>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</si>
  <si>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</si>
  <si>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</si>
  <si>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</si>
  <si>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</si>
  <si>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</si>
  <si>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</si>
  <si>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</si>
  <si>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</si>
  <si>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</si>
  <si>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</si>
  <si>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</si>
  <si>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</si>
  <si>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</si>
  <si>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</si>
  <si>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</si>
  <si>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</si>
  <si>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</si>
  <si>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</si>
  <si>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</si>
  <si>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</si>
  <si>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</si>
  <si>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</si>
  <si>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</si>
  <si>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</si>
  <si>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</si>
  <si>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</si>
  <si>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</si>
  <si>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</si>
  <si>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</si>
  <si>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</si>
  <si>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</si>
  <si>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</si>
  <si>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</si>
  <si>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</si>
  <si>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</si>
  <si>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</si>
  <si>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</si>
  <si>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</si>
  <si>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</si>
  <si>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</si>
  <si>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</si>
  <si>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</si>
  <si>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</si>
  <si>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</si>
  <si>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</si>
  <si>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</si>
  <si>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</si>
  <si>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</si>
  <si>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</si>
  <si>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</si>
  <si>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</si>
  <si>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</si>
  <si>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</si>
  <si>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</si>
  <si>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</si>
  <si>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</si>
  <si>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</si>
  <si>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</si>
  <si>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</si>
  <si>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</si>
  <si>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</si>
  <si>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</si>
  <si>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</si>
  <si>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</si>
  <si>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</si>
  <si>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</si>
  <si>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</si>
  <si>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</si>
  <si>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</si>
  <si>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</si>
  <si>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</si>
  <si>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</si>
  <si>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</si>
  <si>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</si>
  <si>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</si>
  <si>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</si>
  <si>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</si>
  <si>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</si>
  <si>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</si>
  <si>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</si>
  <si>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</si>
  <si>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</si>
  <si>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</si>
  <si>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</si>
  <si>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</si>
  <si>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</si>
  <si>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</si>
  <si>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</si>
  <si>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</si>
  <si>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</si>
  <si>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</si>
  <si>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</si>
  <si>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</si>
  <si>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</si>
  <si>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</si>
  <si>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</si>
  <si>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</si>
  <si>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</si>
  <si>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</si>
  <si>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</si>
  <si>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</si>
  <si>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</si>
  <si>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</si>
  <si>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</si>
  <si>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</si>
  <si>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</si>
  <si>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</si>
  <si>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</si>
  <si>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</si>
  <si>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</si>
  <si>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</si>
  <si>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</si>
  <si>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</si>
  <si>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</si>
  <si>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</si>
  <si>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</si>
  <si>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</si>
  <si>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</si>
  <si>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</si>
  <si>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</si>
  <si>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</si>
  <si>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</si>
  <si>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</si>
  <si>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</si>
  <si>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</si>
  <si>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</si>
  <si>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</si>
  <si>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</si>
  <si>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</si>
  <si>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</si>
  <si>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</si>
  <si>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</si>
  <si>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</si>
  <si>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</si>
  <si>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</si>
  <si>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</si>
  <si>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</si>
  <si>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</si>
  <si>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</si>
  <si>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</si>
  <si>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</si>
  <si>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</si>
  <si>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</si>
  <si>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</si>
  <si>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</si>
  <si>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</si>
  <si>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</si>
  <si>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</si>
  <si>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</si>
  <si>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</si>
  <si>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</si>
  <si>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</si>
  <si>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</si>
  <si>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</si>
  <si>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</si>
  <si>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</si>
  <si>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</si>
  <si>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</si>
  <si>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</si>
  <si>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</si>
  <si>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</si>
  <si>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</si>
  <si>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</si>
  <si>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</si>
  <si>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</si>
  <si>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</si>
  <si>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</si>
  <si>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</si>
  <si>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</si>
  <si>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</si>
  <si>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</si>
  <si>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</si>
  <si>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</si>
  <si>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</si>
  <si>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</si>
  <si>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</si>
  <si>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</si>
  <si>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</si>
  <si>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</si>
  <si>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</si>
  <si>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</si>
  <si>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</si>
  <si>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</si>
  <si>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</si>
  <si>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</si>
  <si>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</si>
  <si>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</si>
  <si>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</si>
  <si>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</si>
  <si>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</si>
  <si>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</si>
  <si>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</si>
  <si>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</si>
  <si>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</si>
  <si>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</si>
  <si>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</si>
  <si>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</si>
  <si>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</si>
  <si>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</si>
  <si>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</si>
  <si>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</si>
  <si>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</si>
  <si>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</si>
  <si>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</si>
  <si>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</si>
  <si>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</si>
  <si>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</si>
  <si>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</si>
  <si>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</si>
  <si>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</si>
  <si>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</si>
  <si>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</si>
  <si>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</si>
  <si>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</si>
  <si>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</si>
  <si>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</si>
  <si>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</si>
  <si>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</si>
  <si>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</si>
  <si>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</si>
  <si>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</si>
  <si>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</si>
  <si>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</si>
  <si>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</si>
  <si>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</si>
  <si>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</si>
  <si>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</si>
  <si>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</si>
  <si>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</si>
  <si>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</si>
  <si>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</si>
  <si>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</si>
  <si>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</si>
  <si>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</si>
  <si>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</si>
  <si>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</si>
  <si>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</si>
  <si>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</si>
  <si>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</si>
  <si>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</si>
  <si>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</si>
  <si>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</si>
  <si>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</si>
  <si>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</si>
  <si>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</si>
  <si>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</si>
  <si>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</si>
  <si>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</si>
  <si>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</si>
  <si>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</si>
  <si>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</si>
  <si>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</si>
  <si>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</si>
  <si>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</si>
  <si>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</si>
  <si>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</si>
  <si>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</si>
  <si>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</si>
  <si>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</si>
  <si>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</si>
  <si>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</si>
  <si>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</si>
  <si>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</si>
  <si>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</si>
  <si>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</si>
  <si>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</si>
  <si>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</si>
  <si>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</si>
  <si>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</si>
  <si>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</si>
  <si>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</si>
  <si>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</si>
  <si>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</si>
  <si>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</si>
  <si>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</si>
  <si>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</si>
  <si>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</si>
  <si>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</si>
  <si>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</si>
  <si>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</si>
  <si>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</si>
  <si>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</si>
  <si>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</si>
  <si>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</si>
  <si>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</si>
  <si>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</si>
  <si>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</si>
  <si>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</si>
  <si>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</si>
  <si>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</si>
  <si>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</si>
  <si>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</si>
  <si>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</si>
  <si>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</si>
  <si>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</si>
  <si>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</si>
  <si>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</si>
  <si>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</si>
  <si>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</si>
  <si>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</si>
  <si>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</si>
  <si>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</si>
  <si>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</si>
  <si>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</si>
  <si>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</si>
  <si>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</si>
  <si>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</si>
  <si>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</si>
  <si>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</si>
  <si>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</si>
  <si>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</si>
  <si>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</si>
  <si>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</si>
  <si>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</si>
  <si>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</si>
  <si>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</si>
  <si>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</si>
  <si>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</si>
  <si>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</si>
  <si>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</si>
  <si>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</si>
  <si>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</si>
  <si>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</si>
  <si>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</si>
  <si>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</si>
  <si>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</si>
  <si>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</si>
  <si>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</si>
  <si>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</si>
  <si>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</si>
  <si>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</si>
  <si>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</si>
  <si>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</si>
  <si>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</si>
  <si>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</si>
  <si>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</si>
  <si>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</si>
  <si>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</si>
  <si>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</si>
  <si>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</si>
  <si>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</si>
  <si>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</si>
  <si>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</si>
  <si>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</si>
  <si>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</si>
  <si>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</si>
  <si>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</si>
  <si>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</si>
  <si>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</si>
  <si>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</si>
  <si>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</si>
  <si>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</si>
  <si>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</si>
  <si>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</si>
  <si>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</si>
  <si>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</si>
  <si>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</si>
  <si>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</si>
  <si>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</si>
  <si>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</si>
  <si>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</si>
  <si>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</si>
  <si>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</si>
  <si>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</si>
  <si>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</si>
  <si>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</si>
  <si>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</si>
  <si>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</si>
  <si>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</si>
  <si>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</si>
  <si>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</si>
  <si>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</si>
  <si>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</si>
  <si>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</si>
  <si>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</si>
  <si>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</si>
  <si>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</si>
  <si>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</si>
  <si>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</si>
  <si>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</si>
  <si>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</si>
  <si>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</si>
  <si>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</si>
  <si>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</si>
  <si>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</si>
  <si>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</si>
  <si>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</si>
  <si>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</si>
  <si>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</si>
  <si>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</si>
  <si>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</si>
  <si>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</si>
  <si>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</si>
  <si>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</si>
  <si>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</si>
  <si>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</si>
  <si>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</si>
  <si>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</si>
  <si>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</si>
  <si>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</si>
  <si>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</si>
  <si>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</si>
  <si>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</si>
  <si>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</si>
  <si>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</si>
  <si>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</si>
  <si>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</si>
  <si>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</si>
  <si>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</si>
  <si>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</si>
  <si>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</si>
  <si>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</si>
  <si>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</si>
  <si>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</si>
  <si>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</si>
  <si>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</si>
  <si>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</si>
  <si>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</si>
  <si>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</si>
  <si>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</si>
  <si>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</si>
  <si>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</si>
  <si>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</si>
  <si>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</si>
  <si>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</si>
  <si>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</si>
  <si>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</si>
  <si>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</si>
  <si>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</si>
  <si>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</si>
  <si>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</si>
  <si>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</si>
  <si>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</si>
  <si>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</si>
  <si>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</si>
  <si>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</si>
  <si>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</si>
  <si>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</si>
  <si>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</si>
  <si>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</si>
  <si>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</si>
  <si>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</si>
  <si>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</si>
  <si>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</si>
  <si>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</si>
  <si>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</si>
  <si>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</si>
  <si>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</si>
  <si>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</si>
  <si>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</si>
  <si>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</si>
  <si>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</si>
  <si>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</si>
  <si>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</si>
  <si>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</si>
  <si>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</si>
  <si>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</si>
  <si>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</si>
  <si>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</si>
  <si>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</si>
  <si>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</si>
  <si>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</si>
  <si>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</si>
  <si>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</si>
  <si>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</si>
  <si>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</si>
  <si>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</si>
  <si>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</si>
  <si>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</si>
  <si>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</si>
  <si>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</si>
  <si>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</si>
  <si>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</si>
  <si>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</si>
  <si>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</si>
  <si>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</si>
  <si>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</si>
  <si>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</si>
  <si>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</si>
  <si>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</si>
  <si>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</si>
  <si>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</si>
  <si>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</si>
  <si>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</si>
  <si>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</si>
  <si>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</si>
  <si>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</si>
  <si>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</si>
  <si>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</si>
  <si>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</si>
  <si>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</si>
  <si>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</si>
  <si>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</si>
  <si>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</si>
  <si>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</si>
  <si>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</si>
  <si>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</si>
  <si>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</si>
  <si>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</si>
  <si>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</si>
  <si>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</si>
  <si>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</si>
  <si>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</si>
  <si>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</si>
  <si>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</si>
  <si>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</si>
  <si>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</si>
  <si>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</si>
  <si>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</si>
  <si>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</si>
  <si>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</si>
  <si>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</si>
  <si>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</si>
  <si>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</si>
  <si>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</si>
  <si>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</si>
  <si>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</si>
  <si>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</si>
  <si>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</si>
  <si>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</si>
  <si>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</si>
  <si>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</si>
  <si>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</si>
  <si>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</si>
  <si>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</si>
  <si>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</si>
  <si>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</si>
  <si>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</si>
  <si>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</si>
  <si>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</si>
  <si>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</si>
  <si>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</si>
  <si>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</si>
  <si>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</si>
  <si>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</si>
  <si>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</si>
  <si>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</si>
  <si>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</si>
  <si>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</si>
  <si>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</si>
  <si>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</si>
  <si>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</si>
  <si>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</si>
  <si>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</si>
  <si>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</si>
  <si>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</si>
  <si>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</si>
  <si>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</si>
  <si>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</si>
  <si>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</si>
  <si>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</si>
  <si>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</si>
  <si>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</si>
  <si>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</si>
  <si>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</si>
  <si>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</si>
  <si>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</si>
  <si>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</si>
  <si>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</si>
  <si>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</si>
  <si>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</si>
  <si>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</si>
  <si>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</si>
  <si>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</si>
  <si>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</si>
  <si>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</si>
  <si>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</si>
  <si>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</si>
  <si>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</si>
  <si>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</si>
  <si>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</si>
  <si>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</si>
  <si>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</si>
  <si>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</si>
  <si>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</si>
  <si>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</si>
  <si>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</si>
  <si>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</si>
  <si>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</si>
  <si>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</si>
  <si>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</si>
  <si>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</si>
  <si>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</si>
  <si>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</si>
  <si>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</si>
  <si>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</si>
  <si>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</si>
  <si>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</si>
  <si>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</si>
  <si>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</si>
  <si>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</si>
  <si>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</si>
  <si>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</si>
  <si>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</si>
  <si>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</si>
  <si>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</si>
  <si>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</si>
  <si>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</si>
  <si>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</si>
  <si>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</si>
  <si>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</si>
  <si>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</si>
  <si>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</si>
  <si>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</si>
  <si>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</si>
  <si>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</si>
  <si>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</si>
  <si>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</si>
  <si>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</si>
  <si>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</si>
  <si>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</si>
  <si>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</si>
  <si>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</si>
  <si>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</si>
  <si>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</si>
  <si>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</si>
  <si>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</si>
  <si>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</si>
  <si>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</si>
  <si>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</si>
  <si>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</si>
  <si>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</si>
  <si>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</si>
  <si>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</si>
  <si>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</si>
  <si>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</si>
  <si>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</si>
  <si>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</si>
  <si>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</si>
  <si>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</si>
  <si>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</si>
  <si>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</si>
  <si>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</si>
  <si>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</si>
  <si>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</si>
  <si>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</si>
  <si>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</si>
  <si>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</si>
  <si>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</si>
  <si>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</si>
  <si>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</si>
  <si>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</si>
  <si>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</si>
  <si>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</si>
  <si>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</si>
  <si>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</si>
  <si>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</si>
  <si>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</si>
  <si>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</si>
  <si>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</si>
  <si>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</si>
  <si>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</si>
  <si>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</si>
  <si>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</si>
  <si>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</si>
  <si>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</si>
  <si>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</si>
  <si>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</si>
  <si>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</si>
  <si>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</si>
  <si>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</si>
  <si>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</si>
  <si>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</si>
  <si>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</si>
  <si>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</si>
  <si>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</si>
  <si>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</si>
  <si>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</si>
  <si>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</si>
  <si>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</si>
  <si>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</si>
  <si>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</si>
  <si>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</si>
  <si>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</si>
  <si>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</si>
  <si>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</si>
  <si>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</si>
  <si>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</si>
  <si>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</si>
  <si>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</si>
  <si>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</si>
  <si>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</si>
  <si>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</si>
  <si>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</si>
  <si>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</si>
  <si>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</si>
  <si>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</si>
  <si>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</si>
  <si>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</si>
  <si>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</si>
  <si>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</si>
  <si>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</si>
  <si>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</si>
  <si>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</si>
  <si>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</si>
  <si>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</si>
  <si>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</si>
  <si>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</si>
  <si>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</si>
  <si>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</si>
  <si>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</si>
  <si>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</si>
  <si>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</si>
  <si>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</si>
  <si>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</si>
  <si>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</si>
  <si>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</si>
  <si>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</si>
  <si>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</si>
  <si>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</si>
  <si>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</si>
  <si>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</si>
  <si>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</si>
  <si>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</si>
  <si>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</si>
  <si>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</si>
  <si>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</si>
  <si>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</si>
  <si>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</si>
  <si>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</si>
  <si>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</si>
  <si>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</si>
  <si>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</si>
  <si>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</si>
  <si>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</si>
  <si>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</si>
  <si>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</si>
  <si>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</si>
  <si>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</si>
  <si>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</si>
  <si>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</si>
  <si>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</si>
  <si>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</si>
  <si>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</si>
  <si>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</si>
  <si>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</si>
  <si>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</si>
  <si>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</si>
  <si>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</si>
  <si>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</si>
  <si>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</si>
  <si>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</si>
  <si>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</si>
  <si>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</si>
  <si>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</si>
  <si>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</si>
  <si>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</si>
  <si>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</si>
  <si>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</si>
  <si>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</si>
  <si>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</si>
  <si>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</si>
  <si>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</si>
  <si>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</si>
  <si>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</si>
  <si>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</si>
  <si>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</si>
  <si>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</si>
  <si>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</si>
  <si>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</si>
  <si>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</si>
  <si>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</si>
  <si>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</si>
  <si>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</si>
  <si>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</si>
  <si>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</si>
  <si>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</si>
  <si>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</si>
  <si>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</si>
  <si>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</si>
  <si>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</si>
  <si>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</si>
  <si>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</si>
  <si>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</si>
  <si>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</si>
  <si>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</si>
  <si>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</si>
  <si>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</si>
  <si>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</si>
  <si>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</si>
  <si>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</si>
  <si>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</si>
  <si>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</si>
  <si>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</si>
  <si>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</si>
  <si>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</si>
  <si>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</si>
  <si>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</si>
  <si>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</si>
  <si>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</si>
  <si>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</si>
  <si>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</si>
  <si>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</si>
  <si>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</si>
  <si>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</si>
  <si>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</si>
  <si>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</si>
  <si>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</si>
  <si>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</si>
  <si>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</si>
  <si>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</si>
  <si>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</si>
  <si>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</si>
  <si>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</si>
  <si>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</si>
  <si>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</si>
  <si>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</si>
  <si>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</si>
  <si>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</si>
  <si>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</si>
  <si>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</si>
  <si>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</si>
  <si>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</si>
  <si>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</si>
  <si>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</si>
  <si>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</si>
  <si>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</si>
  <si>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</si>
  <si>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</si>
  <si>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</si>
  <si>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</si>
  <si>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</si>
  <si>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</si>
  <si>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</si>
  <si>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</si>
  <si>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</si>
  <si>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</si>
  <si>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</si>
  <si>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</si>
  <si>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</si>
  <si>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</si>
  <si>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</si>
  <si>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</si>
  <si>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</si>
  <si>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</si>
  <si>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</si>
  <si>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</si>
  <si>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</si>
  <si>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</si>
  <si>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</si>
  <si>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</si>
  <si>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</si>
  <si>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</si>
  <si>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</si>
  <si>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</si>
  <si>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</si>
  <si>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</si>
  <si>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</si>
  <si>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</si>
  <si>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</si>
  <si>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</si>
  <si>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</si>
  <si>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</si>
  <si>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</si>
  <si>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</si>
  <si>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</si>
  <si>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</si>
  <si>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</si>
  <si>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</si>
  <si>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</si>
  <si>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</si>
  <si>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</si>
  <si>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</si>
  <si>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</si>
  <si>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</si>
  <si>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</si>
  <si>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</si>
  <si>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</si>
  <si>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</si>
  <si>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</si>
  <si>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</si>
  <si>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</si>
  <si>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</si>
  <si>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</si>
  <si>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</si>
  <si>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</si>
  <si>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</si>
  <si>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</si>
  <si>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</si>
  <si>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</si>
  <si>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</si>
  <si>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</si>
  <si>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</si>
  <si>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</si>
  <si>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</si>
  <si>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</si>
  <si>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</si>
  <si>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</si>
  <si>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</si>
  <si>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</si>
  <si>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</si>
  <si>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</si>
  <si>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</si>
  <si>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</si>
  <si>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</si>
  <si>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</si>
  <si>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</si>
  <si>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</si>
  <si>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</si>
  <si>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</si>
  <si>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</si>
  <si>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</si>
  <si>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</si>
  <si>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</si>
  <si>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</si>
  <si>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</si>
  <si>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</si>
  <si>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</si>
  <si>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</si>
  <si>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</si>
  <si>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</si>
  <si>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</si>
  <si>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</si>
  <si>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</si>
  <si>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</si>
  <si>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</si>
  <si>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</si>
  <si>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</si>
  <si>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</si>
  <si>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</si>
  <si>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</si>
  <si>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</si>
  <si>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</si>
  <si>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</si>
  <si>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</si>
  <si>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</si>
  <si>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</si>
  <si>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</si>
  <si>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</si>
  <si>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</si>
  <si>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</si>
  <si>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</si>
  <si>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</si>
  <si>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</si>
  <si>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</si>
  <si>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</si>
  <si>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</si>
  <si>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</si>
  <si>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</si>
  <si>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</si>
  <si>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</si>
  <si>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</si>
  <si>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</si>
  <si>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</si>
  <si>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</si>
  <si>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</si>
  <si>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</si>
  <si>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</si>
  <si>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</si>
  <si>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</si>
  <si>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</si>
  <si>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</si>
  <si>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</si>
  <si>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</si>
  <si>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</si>
  <si>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</si>
  <si>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</si>
  <si>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</si>
  <si>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</si>
  <si>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</si>
  <si>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</si>
  <si>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</si>
  <si>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</si>
  <si>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</si>
  <si>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</si>
  <si>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</si>
  <si>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</si>
  <si>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</si>
  <si>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</si>
  <si>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</si>
  <si>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</si>
  <si>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</si>
  <si>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</si>
  <si>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</si>
  <si>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</si>
  <si>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</si>
  <si>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</si>
  <si>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</si>
  <si>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</si>
  <si>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</si>
  <si>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</si>
  <si>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</si>
  <si>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</si>
  <si>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</si>
  <si>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</si>
  <si>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</si>
  <si>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</si>
  <si>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</si>
  <si>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</si>
  <si>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</si>
  <si>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</si>
  <si>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</si>
  <si>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</si>
  <si>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</si>
  <si>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</si>
  <si>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</si>
  <si>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</si>
  <si>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</si>
  <si>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</si>
  <si>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</si>
  <si>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</si>
  <si>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</si>
  <si>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</si>
  <si>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</si>
  <si>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</si>
  <si>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</si>
  <si>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</si>
  <si>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</si>
  <si>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</si>
  <si>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</si>
  <si>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</si>
  <si>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</si>
  <si>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</si>
  <si>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</si>
  <si>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</si>
  <si>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</si>
  <si>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</si>
  <si>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</si>
  <si>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</si>
  <si>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</si>
  <si>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</si>
  <si>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</si>
  <si>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</si>
  <si>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</si>
  <si>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</si>
  <si>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</si>
  <si>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</si>
  <si>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</si>
  <si>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</si>
  <si>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</si>
  <si>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</si>
  <si>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</si>
  <si>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</si>
  <si>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</si>
  <si>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</si>
  <si>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</si>
  <si>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</si>
  <si>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</si>
  <si>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</si>
  <si>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</si>
  <si>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</si>
  <si>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</si>
  <si>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</si>
  <si>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</si>
  <si>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</si>
  <si>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</si>
  <si>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</si>
  <si>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</si>
  <si>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</si>
  <si>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</si>
  <si>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</si>
  <si>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</si>
  <si>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</si>
  <si>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</si>
  <si>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</si>
  <si>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</si>
  <si>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</si>
  <si>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</si>
  <si>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</si>
  <si>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</si>
  <si>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</si>
  <si>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</si>
  <si>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</si>
  <si>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</si>
  <si>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</si>
  <si>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</si>
  <si>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</si>
  <si>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</si>
  <si>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</si>
  <si>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</si>
  <si>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</si>
  <si>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</si>
  <si>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</si>
  <si>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</si>
  <si>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</si>
  <si>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</si>
  <si>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</si>
  <si>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</si>
  <si>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</si>
  <si>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</si>
  <si>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</si>
  <si>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</si>
  <si>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</si>
  <si>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</si>
  <si>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</si>
  <si>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</si>
  <si>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</si>
  <si>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</si>
  <si>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</si>
  <si>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</si>
  <si>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</si>
  <si>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</si>
  <si>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</si>
  <si>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</si>
  <si>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</si>
  <si>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</si>
  <si>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</si>
  <si>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</si>
  <si>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</si>
  <si>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</si>
  <si>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</si>
  <si>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</si>
  <si>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</si>
  <si>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</si>
  <si>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</si>
  <si>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</si>
  <si>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</si>
  <si>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</si>
  <si>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</si>
  <si>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</si>
  <si>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</si>
  <si>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</si>
  <si>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</si>
  <si>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</si>
  <si>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</si>
  <si>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</si>
  <si>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</si>
  <si>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</si>
  <si>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</si>
  <si>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</si>
  <si>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</si>
  <si>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</si>
  <si>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</si>
  <si>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</si>
  <si>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</si>
  <si>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</si>
  <si>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</si>
  <si>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</si>
  <si>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</si>
  <si>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</si>
  <si>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</si>
  <si>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</si>
  <si>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</si>
  <si>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</si>
  <si>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</si>
  <si>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</si>
  <si>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</si>
  <si>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</si>
  <si>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</si>
  <si>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</si>
  <si>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</si>
  <si>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</si>
  <si>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</si>
  <si>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</si>
  <si>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</si>
  <si>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</si>
  <si>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</si>
  <si>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</si>
  <si>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</si>
  <si>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</si>
  <si>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</si>
  <si>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</si>
  <si>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</si>
  <si>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</si>
  <si>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</si>
  <si>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</si>
  <si>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</si>
  <si>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</si>
  <si>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</si>
  <si>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</si>
  <si>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</si>
  <si>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</si>
  <si>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</si>
  <si>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</si>
  <si>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</si>
  <si>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</si>
  <si>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</si>
  <si>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</si>
  <si>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</si>
  <si>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</si>
  <si>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</si>
  <si>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</si>
  <si>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</si>
  <si>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</si>
  <si>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</si>
  <si>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</si>
  <si>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</si>
  <si>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</si>
  <si>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</si>
  <si>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</si>
  <si>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</si>
  <si>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</si>
  <si>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</si>
  <si>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</si>
  <si>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</si>
  <si>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</si>
  <si>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</si>
  <si>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</si>
  <si>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</si>
  <si>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</si>
  <si>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</si>
  <si>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</si>
  <si>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</si>
  <si>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</si>
  <si>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</si>
  <si>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</si>
  <si>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</si>
  <si>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</si>
  <si>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</si>
  <si>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</si>
  <si>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</si>
  <si>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</si>
  <si>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</si>
  <si>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</si>
  <si>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</si>
  <si>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</si>
  <si>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</si>
  <si>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</si>
  <si>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</si>
  <si>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</si>
  <si>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</si>
  <si>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</si>
  <si>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</si>
  <si>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</si>
  <si>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</si>
  <si>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</si>
  <si>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</si>
  <si>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</si>
  <si>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</si>
  <si>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</si>
  <si>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</si>
  <si>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</si>
  <si>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</si>
  <si>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</si>
  <si>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</si>
  <si>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</si>
  <si>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</si>
  <si>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</si>
  <si>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</si>
  <si>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</si>
  <si>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</si>
  <si>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</si>
  <si>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</si>
  <si>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</si>
  <si>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</si>
  <si>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</si>
  <si>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</si>
  <si>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</si>
  <si>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</si>
  <si>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</si>
  <si>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</si>
  <si>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</si>
  <si>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</si>
  <si>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</si>
  <si>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</si>
  <si>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</si>
  <si>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</si>
  <si>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</si>
  <si>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</si>
  <si>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</si>
  <si>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</si>
  <si>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</si>
  <si>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</si>
  <si>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</si>
  <si>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</si>
  <si>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</si>
  <si>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</si>
  <si>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</si>
  <si>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</si>
  <si>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</si>
  <si>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</si>
  <si>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</si>
  <si>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</si>
  <si>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</si>
  <si>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</si>
  <si>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</si>
  <si>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</si>
  <si>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</si>
  <si>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</si>
  <si>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</si>
  <si>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</si>
  <si>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</si>
  <si>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</si>
  <si>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</si>
  <si>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</si>
  <si>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</si>
  <si>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</si>
  <si>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</si>
  <si>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</si>
  <si>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</si>
  <si>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</si>
  <si>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</si>
  <si>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</si>
  <si>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</si>
  <si>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</si>
  <si>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</si>
  <si>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</si>
  <si>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</si>
  <si>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</si>
  <si>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</si>
  <si>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</si>
  <si>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</si>
  <si>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</si>
  <si>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</si>
  <si>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</si>
  <si>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</si>
  <si>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</si>
  <si>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</si>
  <si>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</si>
  <si>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</si>
  <si>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</si>
  <si>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</si>
  <si>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</si>
  <si>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</si>
  <si>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</si>
  <si>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</si>
  <si>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</si>
  <si>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</si>
  <si>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</si>
  <si>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</si>
  <si>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</si>
  <si>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</si>
  <si>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</si>
  <si>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</si>
  <si>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</si>
  <si>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</si>
  <si>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</si>
  <si>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</si>
  <si>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</si>
  <si>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</si>
  <si>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</si>
  <si>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</si>
  <si>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</si>
  <si>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</si>
  <si>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</si>
  <si>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</si>
  <si>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</si>
  <si>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</si>
  <si>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</si>
  <si>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</si>
  <si>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</si>
  <si>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</si>
  <si>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</si>
  <si>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</si>
  <si>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</si>
  <si>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</si>
  <si>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</si>
  <si>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</si>
  <si>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</si>
  <si>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</si>
  <si>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</si>
  <si>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</si>
  <si>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</si>
  <si>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</si>
  <si>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</si>
  <si>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</si>
  <si>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</si>
  <si>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</si>
  <si>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</si>
  <si>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</si>
  <si>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</si>
  <si>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</si>
  <si>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</si>
  <si>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</si>
  <si>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</si>
  <si>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</si>
  <si>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</si>
  <si>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</si>
  <si>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</si>
  <si>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</si>
  <si>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</si>
  <si>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</si>
  <si>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</si>
  <si>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</si>
  <si>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</si>
  <si>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</si>
  <si>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</si>
  <si>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</si>
  <si>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</si>
  <si>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</si>
  <si>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</si>
  <si>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</si>
  <si>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</si>
  <si>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</si>
  <si>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</si>
  <si>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</si>
  <si>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</si>
  <si>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</si>
  <si>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</si>
  <si>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</si>
  <si>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</si>
  <si>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</si>
  <si>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</si>
  <si>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</si>
  <si>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</si>
  <si>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</si>
  <si>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</si>
  <si>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</si>
  <si>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</si>
  <si>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</si>
  <si>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</si>
  <si>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</si>
  <si>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</si>
  <si>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</si>
  <si>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</si>
  <si>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</si>
  <si>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</si>
  <si>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</si>
  <si>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</si>
  <si>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</si>
  <si>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</si>
  <si>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</si>
  <si>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</si>
  <si>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</si>
  <si>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</si>
  <si>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</si>
  <si>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</si>
  <si>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</si>
  <si>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</si>
  <si>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</si>
  <si>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</si>
  <si>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</si>
  <si>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</si>
  <si>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</si>
  <si>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</si>
  <si>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</si>
  <si>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</si>
  <si>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</si>
  <si>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</si>
  <si>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</si>
  <si>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</si>
  <si>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</si>
  <si>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</si>
  <si>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</si>
  <si>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</si>
  <si>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</si>
  <si>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</si>
  <si>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</si>
  <si>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</si>
  <si>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</si>
  <si>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</si>
  <si>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</si>
  <si>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</si>
  <si>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</si>
  <si>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</si>
  <si>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</si>
  <si>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</si>
  <si>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</si>
  <si>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</si>
  <si>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</si>
  <si>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</si>
  <si>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</si>
  <si>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</si>
  <si>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</si>
  <si>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</si>
  <si>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</si>
  <si>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</si>
  <si>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</si>
  <si>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</si>
  <si>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</si>
  <si>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</si>
  <si>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</si>
  <si>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</si>
  <si>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</si>
  <si>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</si>
  <si>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</si>
  <si>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</si>
  <si>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</si>
  <si>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</si>
  <si>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</si>
  <si>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</si>
  <si>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</si>
  <si>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</si>
  <si>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</si>
  <si>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</si>
  <si>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</si>
  <si>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</si>
  <si>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</si>
  <si>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</si>
  <si>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</si>
  <si>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</si>
  <si>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</si>
  <si>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</si>
  <si>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</si>
  <si>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</si>
  <si>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</si>
  <si>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</si>
  <si>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</si>
  <si>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</si>
  <si>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</si>
  <si>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</si>
  <si>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</si>
  <si>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</si>
  <si>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</si>
  <si>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</si>
  <si>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</si>
  <si>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</si>
  <si>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</si>
  <si>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</si>
  <si>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</si>
  <si>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</si>
  <si>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</si>
  <si>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</si>
  <si>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</si>
  <si>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</si>
  <si>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</si>
  <si>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</si>
  <si>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</si>
  <si>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</si>
  <si>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</si>
  <si>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</si>
  <si>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</si>
  <si>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</si>
  <si>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</si>
  <si>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</si>
  <si>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</si>
  <si>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</si>
  <si>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</si>
  <si>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</si>
  <si>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</si>
  <si>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</si>
  <si>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</si>
  <si>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</si>
  <si>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</si>
  <si>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</si>
  <si>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</si>
  <si>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</si>
  <si>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</si>
  <si>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</si>
  <si>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</si>
  <si>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</si>
  <si>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</si>
  <si>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</si>
  <si>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</si>
  <si>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</si>
  <si>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</si>
  <si>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</si>
  <si>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</si>
  <si>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</si>
  <si>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</si>
  <si>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</si>
  <si>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</si>
  <si>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</si>
  <si>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</si>
  <si>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</si>
  <si>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</si>
  <si>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</si>
  <si>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</si>
  <si>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</si>
  <si>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</si>
  <si>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</si>
  <si>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</si>
  <si>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</si>
  <si>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</si>
  <si>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</si>
  <si>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</si>
  <si>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</si>
  <si>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</si>
  <si>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</si>
  <si>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</si>
  <si>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</si>
  <si>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</si>
  <si>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</si>
  <si>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</si>
  <si>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</si>
  <si>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</si>
  <si>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</si>
  <si>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</si>
  <si>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</si>
  <si>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</si>
  <si>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</si>
  <si>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</si>
  <si>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</si>
  <si>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</si>
  <si>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</si>
  <si>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</si>
  <si>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</si>
  <si>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</si>
  <si>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</si>
  <si>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</si>
  <si>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</si>
  <si>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</si>
  <si>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</si>
  <si>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</si>
  <si>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</si>
  <si>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</si>
  <si>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</si>
  <si>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</si>
  <si>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</si>
  <si>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</si>
  <si>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</si>
  <si>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</si>
  <si>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</si>
  <si>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</si>
  <si>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</si>
  <si>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</si>
  <si>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</si>
  <si>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</si>
  <si>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</si>
  <si>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</si>
  <si>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</si>
  <si>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</si>
  <si>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</si>
  <si>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</si>
  <si>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</si>
  <si>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</si>
  <si>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</si>
  <si>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</si>
  <si>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</si>
  <si>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</si>
  <si>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</si>
  <si>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</si>
  <si>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</si>
  <si>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</si>
  <si>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</si>
  <si>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</si>
  <si>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</si>
  <si>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</si>
  <si>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</si>
  <si>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</si>
  <si>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</si>
  <si>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</si>
  <si>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</si>
  <si>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</si>
  <si>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</si>
  <si>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</si>
  <si>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</si>
  <si>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</si>
  <si>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</si>
  <si>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</si>
  <si>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</si>
  <si>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</si>
  <si>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</si>
  <si>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</si>
  <si>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</si>
  <si>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</si>
  <si>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</si>
  <si>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</si>
  <si>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</si>
  <si>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</si>
  <si>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</si>
  <si>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</si>
  <si>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</si>
  <si>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</si>
  <si>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</si>
  <si>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</si>
  <si>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</si>
  <si>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</si>
  <si>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</si>
  <si>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</si>
  <si>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</si>
  <si>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</si>
  <si>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</si>
  <si>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</si>
  <si>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</si>
  <si>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</si>
  <si>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</si>
  <si>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</si>
  <si>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</si>
  <si>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</si>
  <si>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</si>
  <si>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</si>
  <si>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</si>
  <si>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</si>
  <si>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</si>
  <si>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</si>
  <si>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</si>
  <si>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</si>
  <si>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</si>
  <si>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</si>
  <si>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</si>
  <si>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</si>
  <si>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</si>
  <si>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</si>
  <si>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</si>
  <si>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</si>
  <si>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</si>
  <si>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</si>
  <si>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</si>
  <si>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</si>
  <si>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</si>
  <si>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</si>
  <si>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</si>
  <si>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</si>
  <si>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</si>
  <si>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</si>
  <si>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</si>
  <si>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</si>
  <si>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</si>
  <si>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</si>
  <si>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</si>
  <si>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</si>
  <si>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</si>
  <si>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</si>
  <si>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</si>
  <si>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</si>
  <si>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</si>
  <si>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</si>
  <si>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</si>
  <si>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</si>
  <si>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</si>
  <si>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</si>
  <si>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</si>
  <si>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</si>
  <si>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</si>
  <si>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</si>
  <si>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</si>
  <si>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</si>
  <si>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</si>
  <si>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</si>
  <si>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</si>
  <si>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</si>
  <si>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</si>
  <si>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</si>
  <si>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</si>
  <si>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</si>
  <si>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</si>
  <si>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</si>
  <si>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</si>
  <si>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</si>
  <si>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</si>
  <si>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</si>
  <si>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</si>
  <si>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</si>
  <si>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</si>
  <si>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</si>
  <si>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</si>
  <si>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</si>
  <si>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</si>
  <si>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</si>
  <si>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</si>
  <si>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</si>
  <si>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</si>
  <si>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</si>
  <si>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</si>
  <si>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</si>
  <si>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</si>
  <si>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</si>
  <si>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</si>
  <si>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</si>
  <si>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</si>
  <si>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</si>
  <si>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</si>
  <si>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</si>
  <si>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</si>
  <si>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</si>
  <si>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</si>
  <si>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</si>
  <si>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</si>
  <si>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</si>
  <si>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</si>
  <si>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</si>
  <si>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</si>
  <si>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</si>
  <si>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</si>
  <si>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</si>
  <si>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</si>
  <si>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</si>
  <si>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</si>
  <si>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</si>
  <si>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</si>
  <si>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</si>
  <si>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</si>
  <si>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</si>
  <si>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</si>
  <si>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</si>
  <si>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</si>
  <si>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</si>
  <si>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</si>
  <si>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</si>
  <si>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</si>
  <si>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</si>
  <si>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</si>
  <si>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</si>
  <si>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</si>
  <si>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</si>
  <si>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</si>
  <si>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</si>
  <si>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</si>
  <si>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</si>
  <si>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</si>
  <si>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</si>
  <si>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</si>
  <si>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</si>
  <si>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</si>
  <si>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</si>
  <si>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</si>
  <si>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</si>
  <si>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</si>
  <si>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</si>
  <si>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</si>
  <si>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</si>
  <si>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</si>
  <si>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</si>
  <si>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</si>
  <si>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</si>
  <si>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</si>
  <si>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</si>
  <si>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</si>
  <si>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</si>
  <si>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</si>
  <si>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</si>
  <si>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</si>
  <si>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</si>
  <si>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</si>
  <si>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</si>
  <si>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</si>
  <si>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</si>
  <si>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</si>
  <si>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</si>
  <si>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</si>
  <si>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</si>
  <si>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</si>
  <si>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</si>
  <si>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</si>
  <si>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</si>
  <si>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</si>
  <si>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</si>
  <si>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</si>
  <si>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</si>
  <si>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</si>
  <si>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</si>
  <si>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</si>
  <si>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</si>
  <si>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</si>
  <si>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</si>
  <si>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</si>
  <si>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</si>
  <si>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</si>
  <si>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</si>
  <si>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</si>
  <si>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</si>
  <si>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</si>
  <si>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</si>
  <si>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</si>
  <si>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</si>
  <si>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</si>
  <si>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</si>
  <si>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</si>
  <si>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</si>
  <si>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</si>
  <si>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</si>
  <si>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</si>
  <si>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</si>
  <si>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</si>
  <si>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</si>
  <si>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</si>
  <si>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</si>
  <si>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</si>
  <si>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</si>
  <si>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</si>
  <si>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</si>
  <si>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</si>
  <si>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</si>
  <si>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</si>
  <si>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</si>
  <si>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</si>
  <si>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</si>
  <si>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</si>
  <si>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</si>
  <si>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</si>
  <si>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</si>
  <si>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</si>
  <si>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</si>
  <si>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</si>
  <si>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</si>
  <si>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</si>
  <si>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</si>
  <si>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</si>
  <si>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</si>
  <si>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</si>
  <si>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</si>
  <si>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</si>
  <si>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</si>
  <si>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</si>
  <si>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</si>
  <si>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</si>
  <si>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</si>
  <si>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</si>
  <si>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</si>
  <si>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</si>
  <si>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</si>
  <si>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</si>
  <si>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</si>
  <si>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</si>
  <si>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</si>
  <si>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</si>
  <si>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</si>
  <si>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</si>
  <si>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</si>
  <si>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</si>
  <si>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</si>
  <si>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</si>
  <si>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</si>
  <si>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</si>
  <si>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</si>
  <si>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</si>
  <si>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</si>
  <si>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</si>
  <si>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</si>
  <si>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</si>
  <si>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</si>
  <si>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</si>
  <si>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</si>
  <si>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</si>
  <si>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</si>
  <si>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</si>
  <si>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</si>
  <si>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</si>
  <si>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</si>
  <si>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</si>
  <si>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</si>
  <si>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</si>
  <si>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</si>
  <si>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</si>
  <si>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</si>
  <si>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</si>
  <si>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</si>
  <si>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</si>
  <si>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</si>
  <si>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</si>
  <si>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</si>
  <si>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</si>
  <si>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</si>
  <si>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</si>
  <si>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</si>
  <si>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</si>
  <si>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</si>
  <si>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</si>
  <si>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</si>
  <si>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</si>
  <si>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</si>
  <si>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</si>
  <si>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</si>
  <si>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</si>
  <si>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</si>
  <si>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</si>
  <si>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</si>
  <si>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</si>
  <si>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</si>
  <si>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</si>
  <si>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</si>
  <si>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</si>
  <si>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</si>
  <si>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</si>
  <si>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</si>
  <si>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</si>
  <si>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</si>
  <si>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</si>
  <si>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</si>
  <si>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</si>
  <si>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</si>
  <si>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</si>
  <si>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</si>
  <si>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</si>
  <si>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</si>
  <si>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</si>
  <si>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</si>
  <si>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</si>
  <si>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</si>
  <si>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</si>
  <si>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</si>
  <si>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</si>
  <si>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</si>
  <si>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</si>
  <si>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</si>
  <si>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</si>
  <si>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</si>
  <si>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</si>
  <si>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</si>
  <si>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</si>
  <si>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</si>
  <si>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</si>
  <si>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</si>
  <si>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</si>
  <si>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</si>
  <si>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</si>
  <si>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</si>
  <si>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</si>
  <si>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</si>
  <si>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</si>
  <si>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</si>
  <si>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</si>
  <si>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</si>
  <si>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</si>
  <si>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</si>
  <si>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</si>
  <si>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</si>
  <si>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</si>
  <si>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</si>
  <si>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</si>
  <si>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</si>
  <si>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</si>
  <si>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</si>
  <si>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</si>
  <si>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</si>
  <si>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</si>
  <si>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</si>
  <si>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</si>
  <si>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</si>
  <si>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</si>
  <si>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</si>
  <si>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</si>
  <si>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</si>
  <si>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</si>
  <si>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</si>
  <si>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</si>
  <si>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</si>
  <si>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</si>
  <si>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</si>
  <si>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</si>
  <si>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</si>
  <si>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</si>
  <si>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</si>
  <si>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</si>
  <si>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</si>
  <si>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</si>
  <si>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</si>
  <si>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</si>
  <si>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</si>
  <si>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</si>
  <si>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</si>
  <si>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</si>
  <si>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</si>
  <si>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</si>
  <si>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</si>
  <si>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</si>
  <si>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</si>
  <si>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</si>
  <si>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</si>
  <si>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</si>
  <si>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</si>
  <si>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</si>
  <si>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</si>
  <si>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</si>
  <si>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</si>
  <si>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</si>
  <si>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</si>
  <si>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</si>
  <si>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</si>
  <si>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</si>
  <si>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</si>
  <si>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</si>
  <si>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</si>
  <si>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</si>
  <si>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</si>
  <si>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</si>
  <si>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</si>
  <si>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</si>
  <si>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</si>
  <si>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</si>
  <si>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</si>
  <si>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</si>
  <si>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</si>
  <si>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</si>
  <si>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</si>
  <si>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</si>
  <si>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</si>
  <si>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</si>
  <si>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</si>
  <si>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</si>
  <si>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</si>
  <si>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</si>
  <si>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</si>
  <si>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</si>
  <si>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</si>
  <si>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</si>
  <si>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</si>
  <si>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</si>
  <si>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</si>
  <si>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</si>
  <si>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</si>
  <si>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</si>
  <si>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</si>
  <si>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</si>
  <si>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</si>
  <si>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</si>
  <si>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</si>
  <si>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</si>
  <si>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</si>
  <si>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</si>
  <si>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</si>
  <si>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</si>
  <si>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</si>
  <si>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</si>
  <si>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</si>
  <si>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</si>
  <si>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</si>
  <si>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</si>
  <si>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</si>
  <si>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</si>
  <si>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</si>
  <si>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</si>
  <si>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</si>
  <si>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</si>
  <si>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</si>
  <si>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</si>
  <si>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</si>
  <si>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</si>
  <si>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</si>
  <si>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</si>
  <si>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</si>
  <si>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</si>
  <si>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</si>
  <si>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</si>
  <si>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</si>
  <si>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</si>
  <si>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</si>
  <si>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</si>
  <si>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</si>
  <si>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</si>
  <si>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</si>
  <si>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</si>
  <si>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</si>
  <si>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</si>
  <si>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</si>
  <si>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</si>
  <si>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</si>
  <si>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</si>
  <si>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</si>
  <si>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</si>
  <si>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</si>
  <si>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</si>
  <si>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</si>
  <si>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</si>
  <si>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</si>
  <si>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</si>
  <si>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</si>
  <si>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</si>
  <si>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</si>
  <si>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</si>
  <si>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</si>
  <si>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</si>
  <si>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</si>
  <si>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</si>
  <si>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</si>
  <si>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</si>
  <si>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</si>
  <si>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</si>
  <si>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</si>
  <si>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</si>
  <si>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</si>
  <si>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</si>
  <si>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</si>
  <si>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</si>
  <si>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</si>
  <si>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</si>
  <si>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</si>
  <si>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</si>
  <si>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</si>
  <si>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</si>
  <si>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</si>
  <si>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</si>
  <si>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</si>
  <si>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</si>
  <si>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</si>
  <si>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</si>
  <si>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</si>
  <si>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</si>
  <si>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</si>
  <si>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</si>
  <si>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</si>
  <si>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</si>
  <si>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</si>
  <si>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</si>
  <si>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</si>
  <si>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</si>
  <si>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</si>
  <si>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</si>
  <si>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</si>
  <si>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</si>
  <si>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</si>
  <si>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</si>
  <si>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</si>
  <si>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</si>
  <si>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</si>
  <si>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</si>
  <si>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</si>
  <si>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</si>
  <si>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</si>
  <si>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</si>
  <si>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</si>
  <si>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</si>
  <si>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</si>
  <si>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</si>
  <si>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</si>
  <si>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</si>
  <si>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</si>
  <si>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</si>
  <si>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</si>
  <si>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</si>
  <si>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</si>
  <si>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</si>
  <si>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</si>
  <si>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</si>
  <si>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</si>
  <si>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</si>
  <si>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</si>
  <si>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</si>
  <si>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</si>
  <si>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</si>
  <si>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</si>
  <si>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</si>
  <si>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</si>
  <si>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</si>
  <si>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</si>
  <si>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</si>
  <si>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</si>
  <si>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</si>
  <si>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</si>
  <si>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</si>
  <si>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</si>
  <si>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</si>
  <si>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</si>
  <si>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</si>
  <si>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</si>
  <si>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</si>
  <si>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</si>
  <si>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</si>
  <si>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</si>
  <si>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</si>
  <si>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</si>
  <si>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</si>
  <si>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</si>
  <si>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</si>
  <si>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</si>
  <si>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</si>
  <si>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</si>
  <si>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</si>
  <si>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</si>
  <si>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</si>
  <si>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</si>
  <si>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</si>
  <si>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</si>
  <si>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</si>
  <si>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</si>
  <si>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</si>
  <si>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</si>
  <si>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</si>
  <si>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</si>
  <si>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</si>
  <si>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</si>
  <si>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</si>
  <si>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</si>
  <si>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</si>
  <si>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</si>
  <si>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</si>
  <si>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</si>
  <si>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</si>
  <si>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</si>
  <si>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</si>
  <si>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</si>
  <si>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</si>
  <si>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</si>
  <si>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</si>
  <si>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</si>
  <si>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</si>
  <si>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</si>
  <si>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</si>
  <si>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</si>
  <si>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</si>
  <si>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</si>
  <si>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</si>
  <si>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</si>
  <si>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</si>
  <si>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</si>
  <si>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</si>
  <si>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</si>
  <si>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</si>
  <si>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</si>
  <si>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</si>
  <si>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</si>
  <si>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</si>
  <si>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</si>
  <si>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</si>
  <si>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</si>
  <si>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</si>
  <si>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</si>
  <si>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</si>
  <si>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</si>
  <si>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</si>
  <si>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</si>
  <si>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</si>
  <si>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</si>
  <si>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</si>
  <si>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</si>
  <si>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</si>
  <si>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</si>
  <si>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</si>
  <si>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</si>
  <si>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</si>
  <si>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</si>
  <si>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</si>
  <si>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</si>
  <si>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</si>
  <si>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</si>
  <si>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</si>
  <si>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</si>
  <si>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</si>
  <si>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</si>
  <si>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</si>
  <si>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</si>
  <si>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</si>
  <si>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</si>
  <si>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</si>
  <si>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</si>
  <si>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</si>
  <si>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</si>
  <si>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</si>
  <si>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</si>
  <si>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</si>
  <si>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</si>
  <si>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</si>
  <si>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</si>
  <si>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</si>
  <si>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</si>
  <si>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</si>
  <si>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</si>
  <si>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</si>
  <si>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</si>
  <si>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</si>
  <si>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</si>
  <si>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</si>
  <si>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</si>
  <si>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</si>
  <si>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</si>
  <si>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</si>
  <si>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</si>
  <si>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</si>
  <si>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</si>
  <si>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</si>
  <si>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</si>
  <si>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</si>
  <si>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</si>
  <si>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</si>
  <si>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</si>
  <si>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</si>
  <si>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</si>
  <si>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</si>
  <si>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</si>
  <si>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</si>
  <si>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</si>
  <si>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</si>
  <si>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</si>
  <si>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</si>
  <si>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</si>
  <si>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</si>
  <si>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</si>
  <si>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</si>
  <si>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</si>
  <si>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</si>
  <si>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</si>
  <si>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</si>
  <si>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</si>
  <si>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</si>
  <si>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</si>
  <si>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</si>
  <si>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</si>
  <si>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</si>
  <si>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</si>
  <si>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</si>
  <si>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</si>
  <si>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</si>
  <si>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</si>
  <si>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</si>
  <si>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</si>
  <si>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</si>
  <si>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</si>
  <si>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</si>
  <si>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</si>
  <si>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</si>
  <si>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</si>
  <si>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</si>
  <si>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</si>
  <si>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</si>
  <si>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</si>
  <si>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</si>
  <si>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</si>
  <si>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</si>
  <si>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</si>
  <si>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</si>
  <si>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</si>
  <si>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</si>
  <si>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</si>
  <si>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</si>
  <si>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</si>
  <si>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</si>
  <si>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</si>
  <si>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</si>
  <si>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</si>
  <si>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</si>
  <si>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</si>
  <si>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</si>
  <si>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</si>
  <si>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</si>
  <si>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</si>
  <si>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</si>
  <si>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</si>
  <si>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</si>
  <si>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</si>
  <si>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</si>
  <si>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</si>
  <si>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</si>
  <si>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</si>
  <si>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</si>
  <si>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</si>
  <si>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</si>
  <si>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</si>
  <si>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</si>
  <si>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</si>
  <si>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</si>
  <si>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</si>
  <si>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</si>
  <si>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</si>
  <si>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</si>
  <si>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</si>
  <si>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</si>
  <si>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</si>
  <si>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</si>
  <si>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</si>
  <si>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</si>
  <si>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</si>
  <si>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</si>
  <si>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</si>
  <si>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</si>
  <si>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</si>
  <si>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</si>
  <si>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</si>
  <si>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</si>
  <si>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</si>
  <si>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</si>
  <si>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</si>
  <si>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</si>
  <si>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</si>
  <si>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</si>
  <si>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</si>
  <si>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</si>
  <si>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</si>
  <si>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</si>
  <si>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</si>
  <si>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</si>
  <si>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</si>
  <si>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</si>
  <si>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</si>
  <si>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</si>
  <si>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</si>
  <si>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</si>
  <si>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</si>
  <si>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</si>
  <si>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</si>
  <si>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</si>
  <si>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</si>
  <si>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</si>
  <si>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</si>
  <si>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</si>
  <si>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</si>
  <si>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</si>
  <si>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</si>
  <si>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</si>
  <si>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</si>
  <si>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</si>
  <si>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</si>
  <si>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</si>
  <si>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</si>
  <si>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</si>
  <si>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</si>
  <si>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</si>
  <si>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</si>
  <si>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</si>
  <si>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</si>
  <si>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</si>
  <si>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</si>
  <si>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</si>
  <si>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</si>
  <si>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</si>
  <si>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</si>
  <si>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</si>
  <si>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</si>
  <si>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</si>
  <si>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</si>
  <si>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</si>
  <si>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</si>
  <si>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</si>
  <si>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</si>
  <si>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</si>
  <si>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</si>
  <si>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</si>
  <si>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</si>
  <si>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</si>
  <si>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</si>
  <si>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</si>
  <si>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</si>
  <si>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</si>
  <si>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</si>
  <si>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</si>
  <si>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</si>
  <si>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</si>
  <si>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</si>
  <si>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</si>
  <si>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</si>
  <si>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</si>
  <si>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</si>
  <si>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</si>
  <si>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</si>
  <si>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</si>
  <si>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</si>
  <si>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</si>
  <si>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</si>
  <si>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</si>
  <si>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</si>
  <si>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</si>
  <si>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</si>
  <si>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</si>
  <si>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</si>
  <si>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</si>
  <si>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</si>
  <si>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</si>
  <si>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</si>
  <si>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</si>
  <si>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</si>
  <si>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</si>
  <si>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</si>
  <si>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</si>
  <si>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</si>
  <si>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</si>
  <si>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</si>
  <si>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</si>
  <si>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</si>
  <si>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</si>
  <si>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</si>
  <si>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</si>
  <si>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</si>
  <si>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</si>
  <si>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</si>
  <si>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</si>
  <si>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</si>
  <si>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</si>
  <si>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</si>
  <si>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</si>
  <si>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</si>
  <si>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</si>
  <si>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</si>
  <si>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</si>
  <si>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</si>
  <si>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</si>
  <si>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</si>
  <si>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</si>
  <si>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</si>
  <si>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</si>
  <si>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</si>
  <si>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</si>
  <si>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</si>
  <si>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</si>
  <si>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</si>
  <si>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</si>
  <si>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</si>
  <si>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</si>
  <si>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</si>
  <si>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</si>
  <si>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</si>
  <si>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</si>
  <si>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</si>
  <si>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</si>
  <si>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</si>
  <si>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</si>
  <si>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</si>
  <si>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</si>
  <si>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</si>
  <si>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</si>
  <si>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</si>
  <si>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</si>
  <si>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</si>
  <si>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</si>
  <si>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</si>
  <si>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</si>
  <si>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</si>
  <si>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</si>
  <si>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</si>
  <si>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</si>
  <si>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</si>
  <si>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</si>
  <si>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</si>
  <si>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</si>
  <si>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</si>
  <si>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</si>
  <si>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</si>
  <si>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</si>
  <si>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</si>
  <si>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</si>
  <si>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</si>
  <si>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</si>
  <si>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</si>
  <si>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</si>
  <si>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</si>
  <si>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</si>
  <si>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</si>
  <si>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</si>
  <si>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</si>
  <si>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</si>
  <si>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</si>
  <si>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</si>
  <si>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</si>
  <si>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</si>
  <si>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</si>
  <si>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</si>
  <si>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</si>
  <si>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</si>
  <si>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</si>
  <si>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</si>
  <si>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</si>
  <si>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</si>
  <si>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</si>
  <si>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</si>
  <si>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</si>
  <si>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</si>
  <si>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</si>
  <si>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</si>
  <si>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</si>
  <si>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</si>
  <si>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</si>
  <si>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</si>
  <si>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</si>
  <si>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</si>
  <si>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</si>
  <si>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</si>
  <si>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</si>
  <si>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</si>
  <si>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</si>
  <si>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</si>
  <si>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</si>
  <si>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</si>
  <si>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</si>
  <si>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</si>
  <si>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</si>
  <si>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</si>
  <si>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</si>
  <si>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</si>
  <si>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</si>
  <si>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</si>
  <si>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</si>
  <si>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</si>
  <si>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</si>
  <si>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</si>
  <si>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</si>
  <si>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</si>
  <si>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</si>
  <si>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</si>
  <si>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</si>
  <si>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</si>
  <si>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</si>
  <si>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</si>
  <si>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</si>
  <si>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</si>
  <si>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</si>
  <si>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</si>
  <si>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</si>
  <si>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</si>
  <si>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</si>
  <si>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</si>
  <si>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</si>
  <si>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</si>
  <si>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</si>
  <si>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</si>
  <si>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</si>
  <si>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</si>
  <si>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</si>
  <si>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</si>
  <si>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</si>
  <si>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</si>
  <si>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</si>
  <si>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</si>
  <si>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</si>
  <si>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</si>
  <si>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</si>
  <si>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</si>
  <si>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</si>
  <si>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</si>
  <si>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</si>
  <si>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</si>
  <si>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</si>
  <si>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</si>
  <si>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</si>
  <si>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</si>
  <si>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</si>
  <si>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</si>
  <si>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</si>
  <si>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</si>
  <si>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</si>
  <si>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</si>
  <si>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</si>
  <si>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</si>
  <si>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</si>
  <si>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</si>
  <si>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</si>
  <si>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</si>
  <si>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</si>
  <si>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</si>
  <si>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</si>
  <si>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</si>
  <si>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</si>
  <si>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</si>
  <si>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</si>
  <si>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</si>
  <si>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</si>
  <si>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</si>
  <si>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</si>
  <si>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</si>
  <si>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</si>
  <si>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</si>
  <si>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</si>
  <si>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</si>
  <si>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</si>
  <si>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</si>
  <si>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</si>
  <si>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</si>
  <si>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</si>
  <si>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</si>
  <si>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</si>
  <si>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</si>
  <si>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</si>
  <si>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</si>
  <si>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</si>
  <si>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</si>
  <si>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</si>
  <si>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</si>
  <si>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</si>
  <si>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</si>
  <si>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</si>
  <si>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</si>
  <si>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</si>
  <si>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</si>
  <si>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</si>
  <si>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</si>
  <si>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</si>
  <si>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</si>
  <si>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</si>
  <si>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</si>
  <si>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</si>
  <si>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</si>
  <si>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</si>
  <si>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</si>
  <si>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</si>
  <si>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</si>
  <si>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</si>
  <si>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</si>
  <si>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</si>
  <si>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</si>
  <si>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</si>
  <si>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</si>
  <si>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</si>
  <si>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</si>
  <si>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</si>
  <si>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</si>
  <si>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</si>
  <si>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</si>
  <si>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</si>
  <si>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</si>
  <si>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</si>
  <si>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</si>
  <si>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</si>
  <si>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</si>
  <si>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</si>
  <si>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</si>
  <si>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</si>
  <si>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</si>
  <si>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</si>
  <si>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</si>
  <si>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</si>
  <si>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</si>
  <si>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</si>
  <si>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</si>
  <si>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</si>
  <si>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</si>
  <si>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</si>
  <si>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</si>
  <si>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</si>
  <si>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</si>
  <si>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</si>
  <si>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</si>
  <si>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</si>
  <si>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</si>
  <si>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</si>
  <si>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</si>
  <si>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</si>
  <si>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</si>
  <si>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</si>
  <si>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</si>
  <si>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</si>
  <si>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</si>
  <si>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</si>
  <si>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</si>
  <si>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</si>
  <si>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</si>
  <si>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</si>
  <si>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</si>
  <si>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</si>
  <si>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</si>
  <si>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</si>
  <si>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</si>
  <si>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</si>
  <si>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</si>
  <si>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</si>
  <si>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</si>
  <si>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</si>
  <si>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</si>
  <si>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</si>
  <si>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</si>
  <si>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</si>
  <si>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</si>
  <si>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</si>
  <si>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</si>
  <si>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</si>
  <si>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</si>
  <si>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</si>
  <si>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</si>
  <si>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</si>
  <si>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</si>
  <si>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</si>
  <si>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</si>
  <si>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</si>
  <si>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</si>
  <si>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</si>
  <si>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</si>
  <si>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</si>
  <si>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</si>
  <si>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</si>
  <si>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</si>
  <si>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</si>
  <si>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</si>
  <si>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</si>
  <si>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</si>
  <si>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</si>
  <si>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</si>
  <si>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</si>
  <si>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</si>
  <si>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</si>
  <si>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</si>
  <si>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</si>
  <si>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</si>
  <si>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</si>
  <si>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</si>
  <si>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</si>
  <si>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</si>
  <si>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</si>
  <si>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</si>
  <si>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</si>
  <si>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</si>
  <si>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</si>
  <si>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</si>
  <si>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</si>
  <si>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</si>
  <si>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</si>
  <si>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</si>
  <si>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</si>
  <si>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</si>
  <si>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</si>
  <si>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</si>
  <si>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</si>
  <si>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</si>
  <si>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</si>
  <si>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</si>
  <si>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</si>
  <si>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</si>
  <si>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</si>
  <si>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</si>
  <si>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</si>
  <si>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</si>
  <si>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</si>
  <si>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</si>
  <si>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</si>
  <si>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</si>
  <si>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</si>
  <si>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</si>
  <si>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</si>
  <si>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</si>
  <si>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</si>
  <si>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</si>
  <si>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</si>
  <si>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</si>
  <si>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</si>
  <si>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</si>
  <si>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</si>
  <si>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</si>
  <si>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</si>
  <si>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</si>
  <si>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</si>
  <si>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</si>
  <si>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</si>
  <si>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</si>
  <si>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</si>
  <si>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</si>
  <si>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</si>
  <si>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</si>
  <si>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</si>
  <si>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</si>
  <si>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</si>
  <si>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</si>
  <si>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</si>
  <si>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</si>
  <si>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</si>
  <si>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</si>
  <si>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</si>
  <si>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</si>
  <si>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</si>
  <si>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</si>
  <si>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</si>
  <si>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</si>
  <si>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</si>
  <si>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</si>
  <si>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</si>
  <si>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</si>
  <si>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</si>
  <si>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</si>
  <si>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</si>
  <si>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</si>
  <si>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</si>
  <si>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</si>
  <si>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</si>
  <si>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</si>
  <si>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</si>
  <si>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</si>
  <si>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</si>
  <si>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</si>
  <si>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</si>
  <si>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</si>
  <si>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</si>
  <si>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</si>
  <si>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</si>
  <si>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</si>
  <si>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</si>
  <si>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</si>
  <si>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</si>
  <si>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</si>
  <si>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</si>
  <si>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</si>
  <si>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</si>
  <si>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</si>
  <si>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</si>
  <si>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</si>
  <si>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</si>
  <si>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</si>
  <si>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</si>
  <si>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</si>
  <si>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</si>
  <si>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</si>
  <si>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</si>
  <si>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</si>
  <si>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</si>
  <si>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</si>
  <si>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</si>
  <si>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</si>
  <si>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</si>
  <si>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</si>
  <si>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</si>
  <si>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</si>
  <si>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</si>
  <si>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</si>
  <si>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</si>
  <si>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</si>
  <si>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</si>
  <si>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</si>
  <si>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</si>
  <si>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</si>
  <si>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</si>
  <si>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</si>
  <si>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</si>
  <si>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</si>
  <si>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</si>
  <si>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</si>
  <si>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</si>
  <si>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</si>
  <si>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</si>
  <si>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</si>
  <si>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</si>
  <si>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</si>
  <si>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</si>
  <si>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</si>
  <si>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</si>
  <si>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</si>
  <si>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</si>
  <si>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</si>
  <si>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</si>
  <si>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</si>
  <si>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</si>
  <si>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</si>
  <si>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</si>
  <si>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</si>
  <si>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</si>
  <si>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</si>
  <si>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</si>
  <si>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</si>
  <si>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</si>
  <si>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</si>
  <si>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</si>
  <si>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</si>
  <si>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</si>
  <si>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</si>
  <si>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</si>
  <si>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</si>
  <si>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</si>
  <si>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</si>
  <si>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</si>
  <si>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</si>
  <si>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</si>
  <si>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</si>
  <si>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</si>
  <si>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</si>
  <si>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</si>
  <si>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</si>
  <si>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</si>
  <si>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</si>
  <si>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</si>
  <si>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</si>
  <si>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</si>
  <si>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</si>
  <si>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</si>
  <si>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</si>
  <si>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</si>
  <si>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</si>
  <si>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</si>
  <si>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</si>
  <si>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</si>
  <si>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</si>
  <si>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</si>
  <si>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</si>
  <si>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</si>
  <si>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</si>
  <si>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</si>
  <si>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</si>
  <si>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</si>
  <si>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</si>
  <si>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</si>
  <si>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</si>
  <si>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</si>
  <si>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</si>
  <si>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</si>
  <si>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</si>
  <si>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</si>
  <si>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</si>
  <si>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</si>
  <si>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</si>
  <si>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</si>
  <si>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</si>
  <si>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</si>
  <si>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</si>
  <si>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</si>
  <si>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</si>
  <si>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</si>
  <si>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</si>
  <si>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</si>
  <si>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</si>
  <si>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</si>
  <si>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</si>
  <si>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</si>
  <si>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</si>
  <si>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</si>
  <si>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</si>
  <si>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</si>
  <si>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</si>
  <si>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</si>
  <si>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</si>
  <si>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</si>
  <si>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</si>
  <si>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</si>
  <si>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</si>
  <si>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</si>
  <si>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</si>
  <si>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</si>
  <si>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</si>
  <si>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</si>
  <si>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</si>
  <si>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</si>
  <si>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</si>
  <si>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</si>
  <si>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</si>
  <si>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</si>
  <si>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</si>
  <si>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</si>
  <si>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</si>
  <si>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</si>
  <si>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</si>
  <si>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</si>
  <si>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</si>
  <si>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</si>
  <si>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</si>
  <si>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</si>
  <si>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</si>
  <si>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</si>
  <si>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</si>
  <si>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</si>
  <si>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</si>
  <si>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</si>
  <si>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</si>
  <si>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</si>
  <si>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</si>
  <si>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</si>
  <si>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</si>
  <si>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</si>
  <si>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</si>
  <si>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</si>
  <si>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</si>
  <si>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</si>
  <si>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</si>
  <si>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</si>
  <si>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</si>
  <si>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</si>
  <si>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</si>
  <si>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</si>
  <si>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</si>
  <si>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</si>
  <si>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</si>
  <si>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</si>
  <si>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</si>
  <si>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</si>
  <si>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</si>
  <si>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</si>
  <si>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</si>
  <si>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</si>
  <si>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</si>
  <si>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</si>
  <si>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</si>
  <si>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</si>
  <si>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</si>
  <si>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</si>
  <si>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</si>
  <si>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</si>
  <si>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</si>
  <si>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</si>
  <si>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</si>
  <si>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</si>
  <si>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</si>
  <si>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</si>
  <si>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</si>
  <si>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</si>
  <si>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</si>
  <si>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</si>
  <si>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</si>
  <si>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</si>
  <si>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</si>
  <si>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</si>
  <si>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</si>
  <si>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</si>
  <si>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</si>
  <si>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</si>
  <si>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</si>
  <si>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</si>
  <si>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</si>
  <si>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</si>
  <si>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</si>
  <si>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</si>
  <si>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</si>
  <si>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</si>
  <si>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</si>
  <si>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</si>
  <si>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</si>
  <si>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</si>
  <si>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</si>
  <si>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</si>
  <si>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</si>
  <si>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</si>
  <si>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</si>
  <si>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</si>
  <si>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</si>
  <si>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</si>
  <si>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</si>
  <si>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</si>
  <si>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</si>
  <si>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</si>
  <si>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</si>
  <si>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</si>
  <si>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</si>
  <si>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</si>
  <si>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</si>
  <si>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</si>
  <si>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</si>
  <si>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</si>
  <si>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</si>
  <si>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</si>
  <si>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</si>
  <si>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</si>
  <si>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</si>
  <si>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</si>
  <si>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</si>
  <si>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</si>
  <si>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</si>
  <si>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</si>
  <si>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</si>
  <si>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</si>
  <si>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</si>
  <si>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</si>
  <si>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</si>
  <si>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</si>
  <si>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</si>
  <si>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</si>
  <si>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</si>
  <si>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</si>
  <si>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</si>
  <si>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</si>
  <si>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</si>
  <si>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</si>
  <si>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</si>
  <si>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</si>
  <si>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</si>
  <si>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</si>
  <si>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</si>
  <si>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</si>
  <si>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</si>
  <si>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</si>
  <si>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</si>
  <si>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</si>
  <si>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</si>
  <si>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</si>
  <si>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</si>
  <si>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</si>
  <si>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</si>
  <si>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</si>
  <si>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</si>
  <si>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</si>
  <si>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</si>
  <si>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</si>
  <si>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</si>
  <si>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</si>
  <si>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</si>
  <si>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</si>
  <si>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</si>
  <si>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</si>
  <si>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</si>
  <si>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</si>
  <si>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</si>
  <si>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</si>
  <si>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</si>
  <si>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</si>
  <si>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</si>
  <si>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</si>
  <si>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</si>
  <si>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</si>
  <si>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</si>
  <si>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</si>
  <si>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</si>
  <si>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</si>
  <si>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</si>
  <si>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</si>
  <si>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</si>
  <si>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</si>
  <si>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</si>
  <si>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</si>
  <si>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</si>
  <si>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</si>
  <si>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</si>
  <si>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</si>
  <si>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</si>
  <si>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</si>
  <si>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</si>
  <si>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</si>
  <si>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</si>
  <si>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</si>
  <si>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</si>
  <si>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</si>
  <si>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</si>
  <si>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</si>
  <si>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</si>
  <si>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</si>
  <si>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</si>
  <si>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</si>
  <si>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</si>
  <si>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</si>
  <si>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</si>
  <si>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</si>
  <si>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</si>
  <si>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</si>
  <si>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</si>
  <si>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</si>
  <si>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</si>
  <si>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</si>
  <si>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</si>
  <si>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</si>
  <si>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</si>
  <si>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</si>
  <si>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</si>
  <si>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</si>
  <si>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</si>
  <si>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</si>
  <si>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</si>
  <si>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</si>
  <si>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</si>
  <si>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</si>
  <si>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</si>
  <si>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</si>
  <si>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</si>
  <si>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</si>
  <si>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</si>
  <si>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</si>
  <si>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</si>
  <si>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</si>
  <si>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</si>
  <si>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</si>
  <si>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</si>
  <si>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</si>
  <si>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</si>
  <si>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</si>
  <si>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</si>
  <si>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</si>
  <si>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</si>
  <si>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</si>
  <si>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</si>
  <si>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</si>
  <si>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</si>
  <si>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</si>
  <si>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</si>
  <si>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</si>
  <si>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</si>
  <si>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</si>
  <si>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</si>
  <si>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</si>
  <si>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</si>
  <si>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</si>
  <si>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</si>
  <si>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</si>
  <si>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</si>
  <si>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</si>
  <si>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</si>
  <si>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</si>
  <si>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</si>
  <si>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</si>
  <si>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</si>
  <si>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</si>
  <si>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</si>
  <si>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</si>
  <si>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</si>
  <si>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</si>
  <si>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</si>
  <si>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</si>
  <si>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</si>
  <si>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</si>
  <si>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</si>
  <si>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</si>
  <si>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</si>
  <si>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</si>
  <si>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</si>
  <si>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</si>
  <si>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</si>
  <si>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</si>
  <si>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</si>
  <si>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</si>
  <si>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</si>
  <si>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</si>
  <si>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</si>
  <si>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</si>
  <si>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</si>
  <si>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</si>
  <si>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</si>
  <si>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</si>
  <si>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</si>
  <si>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</si>
  <si>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</si>
  <si>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</si>
  <si>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</si>
  <si>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</si>
  <si>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</si>
  <si>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</si>
  <si>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</si>
  <si>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</si>
  <si>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</si>
  <si>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</si>
  <si>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</si>
  <si>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</si>
  <si>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</si>
  <si>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</si>
  <si>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</si>
  <si>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</si>
  <si>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</si>
  <si>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</si>
  <si>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</si>
  <si>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</si>
  <si>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</si>
  <si>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</si>
  <si>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</si>
  <si>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</si>
  <si>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</si>
  <si>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</si>
  <si>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</si>
  <si>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</si>
  <si>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</si>
  <si>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</si>
  <si>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</si>
  <si>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</si>
  <si>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</si>
  <si>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</si>
  <si>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</si>
  <si>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</si>
  <si>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</si>
  <si>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</si>
  <si>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</si>
  <si>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</si>
  <si>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</si>
  <si>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</si>
  <si>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</si>
  <si>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</si>
  <si>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</si>
  <si>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</si>
  <si>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</si>
  <si>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</si>
  <si>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</si>
  <si>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</si>
  <si>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</si>
  <si>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</si>
  <si>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</si>
  <si>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</si>
  <si>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</si>
  <si>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</si>
  <si>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</si>
  <si>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</si>
  <si>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</si>
  <si>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</si>
  <si>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</si>
  <si>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</si>
  <si>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</si>
  <si>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</si>
  <si>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</si>
  <si>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</si>
  <si>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</si>
  <si>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</si>
  <si>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</si>
  <si>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</si>
  <si>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</si>
  <si>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</si>
  <si>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</si>
  <si>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</si>
  <si>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</si>
  <si>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</si>
  <si>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</si>
  <si>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</si>
  <si>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</si>
  <si>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</si>
  <si>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</si>
  <si>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</si>
  <si>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</si>
  <si>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</si>
  <si>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</si>
  <si>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</si>
  <si>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</si>
  <si>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</si>
  <si>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</si>
  <si>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</si>
  <si>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</si>
  <si>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</si>
  <si>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</si>
  <si>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</si>
  <si>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</si>
  <si>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</si>
  <si>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</si>
  <si>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</si>
  <si>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</si>
  <si>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</si>
  <si>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</si>
  <si>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</si>
  <si>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</si>
  <si>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</si>
  <si>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</si>
  <si>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</si>
  <si>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</si>
  <si>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</si>
  <si>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</si>
  <si>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</si>
  <si>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</si>
  <si>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</si>
  <si>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</si>
  <si>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</si>
  <si>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</si>
  <si>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</si>
  <si>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</si>
  <si>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</si>
  <si>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</si>
  <si>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</si>
  <si>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</si>
  <si>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</si>
  <si>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</si>
  <si>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</si>
  <si>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</si>
  <si>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</si>
  <si>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</si>
  <si>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</si>
  <si>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</si>
  <si>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</si>
  <si>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</si>
  <si>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</si>
  <si>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</si>
  <si>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</si>
  <si>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</si>
  <si>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</si>
  <si>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</si>
  <si>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</si>
  <si>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</si>
  <si>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</si>
  <si>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</si>
  <si>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</si>
  <si>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</si>
  <si>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</si>
  <si>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</si>
  <si>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</si>
  <si>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</si>
  <si>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</si>
  <si>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</si>
  <si>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</si>
  <si>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</si>
  <si>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</si>
  <si>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</si>
  <si>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</si>
  <si>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</si>
  <si>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</si>
  <si>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</si>
  <si>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</si>
  <si>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</si>
  <si>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</si>
  <si>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</si>
  <si>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</si>
  <si>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</si>
  <si>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</si>
  <si>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</si>
  <si>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</si>
  <si>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</si>
  <si>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</si>
  <si>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</si>
  <si>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</si>
  <si>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</si>
  <si>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</si>
  <si>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</si>
  <si>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</si>
  <si>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</si>
  <si>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</si>
  <si>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</si>
  <si>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</si>
  <si>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</si>
  <si>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</si>
  <si>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</si>
  <si>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</si>
  <si>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</si>
  <si>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</si>
  <si>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</si>
  <si>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</si>
  <si>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</si>
  <si>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</si>
  <si>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</si>
  <si>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</si>
  <si>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</si>
  <si>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</si>
  <si>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</si>
  <si>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</si>
  <si>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</si>
  <si>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</si>
  <si>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</si>
  <si>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</si>
  <si>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</si>
  <si>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</si>
  <si>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</si>
  <si>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</si>
  <si>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</si>
  <si>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</si>
  <si>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</si>
  <si>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</si>
  <si>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</si>
  <si>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</si>
  <si>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</si>
  <si>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</si>
  <si>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</si>
  <si>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</si>
  <si>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</si>
  <si>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</si>
  <si>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</si>
  <si>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</si>
  <si>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</si>
  <si>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</si>
  <si>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</si>
  <si>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</si>
  <si>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</si>
  <si>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</si>
  <si>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</si>
  <si>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</si>
  <si>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</si>
  <si>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</si>
  <si>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</si>
  <si>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</si>
  <si>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</si>
  <si>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</si>
  <si>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</si>
  <si>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</si>
  <si>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</si>
  <si>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</si>
  <si>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</si>
  <si>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</si>
  <si>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</si>
  <si>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</si>
  <si>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</si>
  <si>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</si>
  <si>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</si>
  <si>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</si>
  <si>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</si>
  <si>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</si>
  <si>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</si>
  <si>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</si>
  <si>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</si>
  <si>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</si>
  <si>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</si>
  <si>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</si>
  <si>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</si>
  <si>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</si>
  <si>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</si>
  <si>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</si>
  <si>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</si>
  <si>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</si>
  <si>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</si>
  <si>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</si>
  <si>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</si>
  <si>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</si>
  <si>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</si>
  <si>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</si>
  <si>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</si>
  <si>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</si>
  <si>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</si>
  <si>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</si>
  <si>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</si>
  <si>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</si>
  <si>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</si>
  <si>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</si>
  <si>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</si>
  <si>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</si>
  <si>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</si>
  <si>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</si>
  <si>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</si>
  <si>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</si>
  <si>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</si>
  <si>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</si>
  <si>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</si>
  <si>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</si>
  <si>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</si>
  <si>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</si>
  <si>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</si>
  <si>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</si>
  <si>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</si>
  <si>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</si>
  <si>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</si>
  <si>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</si>
  <si>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</si>
  <si>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</si>
  <si>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</si>
  <si>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</si>
  <si>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</si>
  <si>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</si>
  <si>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</si>
  <si>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</si>
  <si>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</si>
  <si>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</si>
  <si>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</si>
  <si>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</si>
  <si>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</si>
  <si>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</si>
  <si>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</si>
  <si>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</si>
  <si>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</si>
  <si>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</si>
  <si>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</si>
  <si>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</si>
  <si>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</si>
  <si>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</si>
  <si>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</si>
  <si>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</si>
  <si>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</si>
  <si>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</si>
  <si>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</si>
  <si>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</si>
  <si>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</si>
  <si>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</si>
  <si>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</si>
  <si>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</si>
  <si>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</si>
  <si>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</si>
  <si>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</si>
  <si>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</si>
  <si>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</si>
  <si>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</si>
  <si>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</si>
  <si>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</si>
  <si>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</si>
  <si>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</si>
  <si>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</si>
  <si>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</si>
  <si>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</si>
  <si>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</si>
  <si>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</si>
  <si>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</si>
  <si>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</si>
  <si>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</si>
  <si>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</si>
  <si>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</si>
  <si>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</si>
  <si>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</si>
  <si>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</si>
  <si>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</si>
  <si>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</si>
  <si>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</si>
  <si>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</si>
  <si>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</si>
  <si>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</si>
  <si>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</si>
  <si>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</si>
  <si>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</si>
  <si>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</si>
  <si>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</si>
  <si>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</si>
  <si>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</si>
  <si>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</si>
  <si>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</si>
  <si>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</si>
  <si>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</si>
  <si>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</si>
  <si>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</si>
  <si>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</si>
  <si>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</si>
  <si>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</si>
  <si>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</si>
  <si>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</si>
  <si>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</si>
  <si>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</si>
  <si>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</si>
  <si>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</si>
  <si>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</si>
  <si>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</si>
  <si>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</si>
  <si>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</si>
  <si>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</si>
  <si>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</si>
  <si>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</si>
  <si>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</si>
  <si>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</si>
  <si>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</si>
  <si>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</si>
  <si>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</si>
  <si>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</si>
  <si>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</si>
  <si>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</si>
  <si>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</si>
  <si>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</si>
  <si>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</si>
  <si>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</si>
  <si>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</si>
  <si>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</si>
  <si>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</si>
  <si>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</si>
  <si>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</si>
  <si>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</si>
  <si>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</si>
  <si>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</si>
  <si>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</si>
  <si>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</si>
  <si>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</si>
  <si>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</si>
  <si>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</si>
  <si>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</si>
  <si>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</si>
  <si>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</si>
  <si>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</si>
  <si>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</si>
  <si>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</si>
  <si>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</si>
  <si>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</si>
  <si>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</si>
  <si>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</si>
  <si>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</si>
  <si>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</si>
  <si>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</si>
  <si>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</si>
  <si>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</si>
  <si>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</si>
  <si>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</si>
  <si>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</si>
  <si>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</si>
  <si>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</si>
  <si>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</si>
  <si>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</si>
  <si>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</si>
  <si>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</si>
  <si>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</si>
  <si>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</si>
  <si>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</si>
  <si>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</si>
  <si>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</si>
  <si>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</si>
  <si>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</si>
  <si>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</si>
  <si>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</si>
  <si>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</si>
  <si>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</si>
  <si>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</si>
  <si>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</si>
  <si>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</si>
  <si>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</si>
  <si>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</si>
  <si>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</si>
  <si>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</si>
  <si>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</si>
  <si>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</si>
  <si>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</si>
  <si>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</si>
  <si>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</si>
  <si>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</si>
  <si>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</si>
  <si>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</si>
  <si>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</si>
  <si>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</si>
  <si>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</si>
  <si>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</si>
  <si>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</si>
  <si>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</si>
  <si>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</si>
  <si>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</si>
  <si>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</si>
  <si>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</si>
  <si>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</si>
  <si>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</si>
  <si>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</si>
  <si>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</si>
  <si>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</si>
  <si>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</si>
  <si>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</si>
  <si>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</si>
  <si>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</si>
  <si>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</si>
  <si>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</si>
  <si>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</si>
  <si>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</si>
  <si>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</si>
  <si>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</si>
  <si>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</si>
  <si>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</si>
  <si>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</si>
  <si>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</si>
  <si>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</si>
  <si>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</si>
  <si>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</si>
  <si>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</si>
  <si>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</si>
  <si>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</si>
  <si>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</si>
  <si>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</si>
  <si>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</si>
  <si>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</si>
  <si>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</si>
  <si>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</si>
  <si>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</si>
  <si>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</si>
  <si>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</si>
  <si>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</si>
  <si>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</si>
  <si>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</si>
  <si>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</si>
  <si>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</si>
  <si>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</si>
  <si>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</si>
  <si>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</si>
  <si>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</si>
  <si>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</si>
  <si>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</si>
  <si>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</si>
  <si>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</si>
  <si>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</si>
  <si>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</si>
  <si>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</si>
  <si>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</si>
  <si>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</si>
  <si>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</si>
  <si>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</si>
  <si>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</si>
  <si>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</si>
  <si>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</si>
  <si>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</si>
  <si>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</si>
  <si>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</si>
  <si>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</si>
  <si>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</si>
  <si>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</si>
  <si>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</si>
  <si>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</si>
  <si>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</si>
  <si>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</si>
  <si>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</si>
  <si>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</si>
  <si>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</si>
  <si>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</si>
  <si>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</si>
  <si>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</si>
  <si>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</si>
  <si>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</si>
  <si>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</si>
  <si>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</si>
  <si>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</si>
  <si>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</si>
  <si>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</si>
  <si>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</si>
  <si>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</si>
  <si>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</si>
  <si>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</si>
  <si>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</si>
  <si>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</si>
  <si>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</si>
  <si>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</si>
  <si>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</si>
  <si>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</si>
  <si>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</si>
  <si>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</si>
  <si>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</si>
  <si>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</si>
  <si>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</si>
  <si>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</si>
  <si>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</si>
  <si>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</si>
  <si>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</si>
  <si>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</si>
  <si>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</si>
  <si>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</si>
  <si>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</si>
  <si>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</si>
  <si>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</si>
  <si>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</si>
  <si>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</si>
  <si>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</si>
  <si>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</si>
  <si>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</si>
  <si>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</si>
  <si>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</si>
  <si>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</si>
  <si>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</si>
  <si>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</si>
  <si>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</si>
  <si>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</si>
  <si>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</si>
  <si>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</si>
  <si>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</si>
  <si>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</si>
  <si>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</si>
  <si>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</si>
  <si>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</si>
  <si>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</si>
  <si>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</si>
  <si>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</si>
  <si>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</si>
  <si>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</si>
  <si>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</si>
  <si>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</si>
  <si>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</si>
  <si>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</si>
  <si>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</si>
  <si>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</si>
  <si>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</si>
  <si>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</si>
  <si>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</si>
  <si>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</si>
  <si>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</si>
  <si>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</si>
  <si>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</si>
  <si>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</si>
  <si>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</si>
  <si>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</si>
  <si>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</si>
  <si>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</si>
  <si>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</si>
  <si>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</si>
  <si>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</si>
  <si>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</si>
  <si>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</si>
  <si>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</si>
  <si>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</si>
  <si>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</si>
  <si>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</si>
  <si>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</si>
  <si>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</si>
  <si>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</si>
  <si>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</si>
  <si>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</si>
  <si>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</si>
  <si>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</si>
  <si>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</si>
  <si>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</si>
  <si>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</si>
  <si>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</si>
  <si>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</si>
  <si>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</si>
  <si>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</si>
  <si>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</si>
  <si>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</si>
  <si>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</si>
  <si>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</si>
  <si>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</si>
  <si>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</si>
  <si>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</si>
  <si>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</si>
  <si>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</si>
  <si>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</si>
  <si>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</si>
  <si>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</si>
  <si>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</si>
  <si>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</si>
  <si>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</si>
  <si>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</si>
  <si>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</si>
  <si>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</si>
  <si>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</si>
  <si>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</si>
  <si>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</si>
  <si>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</si>
  <si>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</si>
  <si>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</si>
  <si>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</si>
  <si>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</si>
  <si>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</si>
  <si>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</si>
  <si>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</si>
  <si>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</si>
  <si>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</si>
  <si>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</si>
  <si>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</si>
  <si>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</si>
  <si>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</si>
  <si>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</si>
  <si>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</si>
  <si>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</si>
  <si>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</si>
  <si>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</si>
  <si>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</si>
  <si>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</si>
  <si>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</si>
  <si>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</si>
  <si>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</si>
  <si>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</si>
  <si>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</si>
  <si>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</si>
  <si>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</si>
  <si>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</si>
  <si>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</si>
  <si>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</si>
  <si>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</si>
  <si>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</si>
  <si>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</si>
  <si>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</si>
  <si>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</si>
  <si>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</si>
  <si>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</si>
  <si>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</si>
  <si>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</si>
  <si>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</si>
  <si>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</si>
  <si>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</si>
  <si>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</si>
  <si>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</si>
  <si>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</si>
  <si>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</si>
  <si>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</si>
  <si>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</si>
  <si>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</si>
  <si>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</si>
  <si>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</si>
  <si>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</si>
  <si>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</si>
  <si>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</si>
  <si>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</si>
  <si>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</si>
  <si>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</si>
  <si>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</si>
  <si>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</si>
  <si>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</si>
  <si>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</si>
  <si>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</si>
  <si>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</si>
  <si>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</si>
  <si>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</si>
  <si>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</si>
  <si>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</si>
  <si>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</si>
  <si>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</si>
  <si>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</si>
  <si>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</si>
  <si>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</si>
  <si>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</si>
  <si>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</si>
  <si>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</si>
  <si>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</si>
  <si>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</si>
  <si>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</si>
  <si>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</si>
  <si>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</si>
  <si>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</si>
  <si>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</si>
  <si>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</si>
  <si>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</si>
  <si>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</si>
  <si>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</si>
  <si>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</si>
  <si>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</si>
  <si>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</si>
  <si>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</si>
  <si>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</si>
  <si>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</si>
  <si>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</si>
  <si>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</si>
  <si>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</si>
  <si>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</si>
  <si>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</si>
  <si>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</si>
  <si>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</si>
  <si>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</si>
  <si>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</si>
  <si>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</si>
  <si>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</si>
  <si>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</si>
  <si>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</si>
  <si>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</si>
  <si>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</si>
  <si>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</si>
  <si>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</si>
  <si>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</si>
  <si>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</si>
  <si>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</si>
  <si>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</si>
  <si>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</si>
  <si>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</si>
  <si>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</si>
  <si>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</si>
  <si>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</si>
  <si>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</si>
  <si>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</si>
  <si>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</si>
  <si>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</si>
  <si>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</si>
  <si>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</si>
  <si>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</si>
  <si>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</si>
  <si>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</si>
  <si>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</si>
  <si>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</si>
  <si>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</si>
  <si>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</si>
  <si>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</si>
  <si>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</si>
  <si>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</si>
  <si>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</si>
  <si>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</si>
  <si>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</si>
  <si>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</si>
  <si>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</si>
  <si>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</si>
  <si>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</si>
  <si>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</si>
  <si>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</si>
  <si>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</si>
  <si>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</si>
  <si>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</si>
  <si>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</si>
  <si>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</si>
  <si>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</si>
  <si>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</si>
  <si>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</si>
  <si>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</si>
  <si>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</si>
  <si>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</si>
  <si>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</si>
  <si>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</si>
  <si>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</si>
  <si>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</si>
  <si>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</si>
  <si>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</si>
  <si>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</si>
  <si>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</si>
  <si>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</si>
  <si>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</si>
  <si>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</si>
  <si>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</si>
  <si>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</si>
  <si>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</si>
  <si>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</si>
  <si>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</si>
  <si>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</si>
  <si>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</si>
  <si>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</si>
  <si>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</si>
  <si>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</si>
  <si>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</si>
  <si>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</si>
  <si>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</si>
  <si>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</si>
  <si>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</si>
  <si>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</si>
  <si>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</si>
  <si>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</si>
  <si>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</si>
  <si>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</si>
  <si>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</si>
  <si>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</si>
  <si>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</si>
  <si>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</si>
  <si>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</si>
  <si>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</si>
  <si>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</si>
  <si>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</si>
  <si>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</si>
  <si>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</si>
  <si>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</si>
  <si>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</si>
  <si>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</si>
  <si>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</si>
  <si>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</si>
  <si>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</si>
  <si>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</si>
  <si>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</si>
  <si>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</si>
  <si>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</si>
  <si>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</si>
  <si>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</si>
  <si>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</si>
  <si>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</si>
  <si>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</si>
  <si>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</si>
  <si>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</si>
  <si>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</si>
  <si>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</si>
  <si>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</si>
  <si>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</si>
  <si>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</si>
  <si>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</si>
  <si>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</si>
  <si>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</si>
  <si>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</si>
  <si>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</si>
  <si>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</si>
  <si>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</si>
  <si>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</si>
  <si>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</si>
  <si>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</si>
  <si>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</si>
  <si>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</si>
  <si>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</si>
  <si>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</si>
  <si>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</si>
  <si>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</si>
  <si>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</si>
  <si>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</si>
  <si>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</si>
  <si>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</si>
  <si>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</si>
  <si>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</si>
  <si>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</si>
  <si>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</si>
  <si>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</si>
  <si>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</si>
  <si>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</si>
  <si>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</si>
  <si>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</si>
  <si>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</si>
  <si>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</si>
  <si>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</si>
  <si>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</si>
  <si>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</si>
  <si>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</si>
  <si>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</si>
  <si>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</si>
  <si>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</si>
  <si>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</si>
  <si>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</si>
  <si>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</si>
  <si>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</si>
  <si>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</si>
  <si>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</si>
  <si>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</si>
  <si>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</si>
  <si>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</si>
  <si>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</si>
  <si>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</si>
  <si>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</si>
  <si>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</si>
  <si>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</si>
  <si>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</si>
  <si>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</si>
  <si>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</si>
  <si>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</si>
  <si>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</si>
  <si>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</si>
  <si>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</si>
  <si>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</si>
  <si>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</si>
  <si>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</si>
  <si>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</si>
  <si>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</si>
  <si>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</si>
  <si>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</si>
  <si>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</si>
  <si>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</si>
  <si>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</si>
  <si>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</si>
  <si>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</si>
  <si>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</si>
  <si>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</si>
  <si>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</si>
  <si>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</si>
  <si>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</si>
  <si>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</si>
  <si>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</si>
  <si>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</si>
  <si>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</si>
  <si>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</si>
  <si>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</si>
  <si>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</si>
  <si>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</si>
  <si>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</si>
  <si>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</si>
  <si>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</si>
  <si>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</si>
  <si>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</si>
  <si>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</si>
  <si>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</si>
  <si>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</si>
  <si>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</si>
  <si>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</si>
  <si>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</si>
  <si>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</si>
  <si>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</si>
  <si>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</si>
  <si>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</si>
  <si>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</si>
  <si>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</si>
  <si>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</si>
  <si>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</si>
  <si>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</si>
  <si>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</si>
  <si>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</si>
  <si>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</si>
  <si>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</si>
  <si>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</si>
  <si>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</si>
  <si>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</si>
  <si>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</si>
  <si>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</si>
  <si>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</si>
  <si>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</si>
  <si>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</si>
  <si>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</si>
  <si>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</si>
  <si>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</si>
  <si>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</si>
  <si>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</si>
  <si>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</si>
  <si>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</si>
  <si>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</si>
  <si>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</si>
  <si>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</si>
  <si>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</si>
  <si>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</si>
  <si>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</si>
  <si>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</si>
  <si>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</si>
  <si>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</si>
  <si>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</si>
  <si>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</si>
  <si>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</si>
  <si>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</si>
  <si>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</si>
  <si>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</si>
  <si>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</si>
  <si>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</si>
  <si>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</si>
  <si>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</si>
  <si>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</si>
  <si>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</si>
  <si>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</si>
  <si>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</si>
  <si>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</si>
  <si>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</si>
  <si>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</si>
  <si>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</si>
  <si>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</si>
  <si>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</si>
  <si>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</si>
  <si>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</si>
  <si>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</si>
  <si>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</si>
  <si>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</si>
  <si>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</si>
  <si>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</si>
  <si>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</si>
  <si>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</si>
  <si>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</si>
  <si>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</si>
  <si>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</si>
  <si>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</si>
  <si>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</si>
  <si>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</si>
  <si>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</si>
  <si>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</si>
  <si>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</si>
  <si>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</si>
  <si>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</si>
  <si>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</si>
  <si>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</si>
  <si>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</si>
  <si>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</si>
  <si>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</si>
  <si>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</si>
  <si>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</si>
  <si>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</si>
  <si>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</si>
  <si>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</si>
  <si>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</si>
  <si>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</si>
  <si>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</si>
  <si>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</si>
  <si>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</si>
  <si>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</si>
  <si>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</si>
  <si>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</si>
  <si>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</si>
  <si>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</si>
  <si>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</si>
  <si>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</si>
  <si>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</si>
  <si>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</si>
  <si>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</si>
  <si>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</si>
  <si>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</si>
  <si>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</si>
  <si>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</si>
  <si>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</si>
  <si>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</si>
  <si>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</si>
  <si>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</si>
  <si>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</si>
  <si>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</si>
  <si>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</si>
  <si>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</si>
  <si>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</si>
  <si>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</si>
  <si>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</si>
  <si>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</si>
  <si>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</si>
  <si>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</si>
  <si>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</si>
  <si>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</si>
  <si>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</si>
  <si>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</si>
  <si>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</si>
  <si>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</si>
  <si>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</si>
  <si>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</si>
  <si>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</si>
  <si>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</si>
  <si>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</si>
  <si>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</si>
  <si>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</si>
  <si>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</si>
  <si>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</si>
  <si>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</si>
  <si>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</si>
  <si>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</si>
  <si>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</si>
  <si>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</si>
  <si>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</si>
  <si>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</si>
  <si>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</si>
  <si>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</si>
  <si>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</si>
  <si>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</si>
  <si>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</si>
  <si>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</si>
  <si>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</si>
  <si>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</si>
  <si>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</si>
  <si>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</si>
  <si>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</si>
  <si>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</si>
  <si>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</si>
  <si>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</si>
  <si>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</si>
  <si>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</si>
  <si>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</si>
  <si>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</si>
  <si>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</si>
  <si>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</si>
  <si>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</si>
  <si>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</si>
  <si>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</si>
  <si>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</si>
  <si>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</si>
  <si>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</si>
  <si>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</si>
  <si>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</si>
  <si>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</si>
  <si>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</si>
  <si>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</si>
  <si>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</si>
  <si>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</si>
  <si>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</si>
  <si>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</si>
  <si>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</si>
  <si>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</si>
  <si>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</si>
  <si>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</si>
  <si>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</si>
  <si>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</si>
  <si>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</si>
  <si>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</si>
  <si>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</si>
  <si>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</si>
  <si>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</si>
  <si>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</si>
  <si>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</si>
  <si>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</si>
  <si>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</si>
  <si>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</si>
  <si>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</si>
  <si>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</si>
  <si>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</si>
  <si>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</si>
  <si>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</si>
  <si>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</si>
  <si>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</si>
  <si>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</si>
  <si>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</si>
  <si>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</si>
  <si>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</si>
  <si>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</si>
  <si>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</si>
  <si>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</si>
  <si>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</si>
  <si>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</si>
  <si>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</si>
  <si>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</si>
  <si>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</si>
  <si>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</si>
  <si>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</si>
  <si>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</si>
  <si>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</si>
  <si>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</si>
  <si>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</si>
  <si>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</si>
  <si>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</si>
  <si>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</si>
  <si>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</si>
  <si>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</si>
  <si>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</si>
  <si>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</si>
  <si>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</si>
  <si>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</si>
  <si>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</si>
  <si>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</si>
  <si>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</si>
  <si>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</si>
  <si>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</si>
  <si>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</si>
  <si>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</si>
  <si>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</si>
  <si>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</si>
  <si>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</si>
  <si>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</si>
  <si>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</si>
  <si>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</si>
  <si>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</si>
  <si>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</si>
  <si>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</si>
  <si>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</si>
  <si>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</si>
  <si>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</si>
  <si>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</si>
  <si>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</si>
  <si>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</si>
  <si>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</si>
  <si>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</si>
  <si>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</si>
  <si>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</si>
  <si>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</si>
  <si>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</si>
  <si>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</si>
  <si>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</si>
  <si>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</si>
  <si>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</si>
  <si>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</si>
  <si>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</si>
  <si>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</si>
  <si>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</si>
  <si>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</si>
  <si>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</si>
  <si>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</si>
  <si>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</si>
  <si>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</si>
  <si>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</si>
  <si>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</si>
  <si>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</si>
  <si>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</si>
  <si>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</si>
  <si>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</si>
  <si>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</si>
  <si>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</si>
  <si>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</si>
  <si>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</si>
  <si>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</si>
  <si>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</si>
  <si>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</si>
  <si>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</si>
  <si>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</si>
  <si>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</si>
  <si>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</si>
  <si>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</si>
  <si>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</si>
  <si>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</si>
  <si>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</si>
  <si>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</si>
  <si>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</si>
  <si>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</si>
  <si>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</si>
  <si>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</si>
  <si>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</si>
  <si>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</si>
  <si>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</si>
  <si>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</si>
  <si>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</si>
  <si>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</si>
  <si>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</si>
  <si>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</si>
  <si>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</si>
  <si>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</si>
  <si>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</si>
  <si>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</si>
  <si>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</si>
  <si>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</si>
  <si>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</si>
  <si>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</si>
  <si>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</si>
  <si>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</si>
  <si>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</si>
  <si>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</si>
  <si>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</si>
  <si>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</si>
  <si>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</si>
  <si>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</si>
  <si>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</si>
  <si>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</si>
  <si>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</si>
  <si>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</si>
  <si>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</si>
  <si>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</si>
  <si>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</si>
  <si>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</si>
  <si>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</si>
  <si>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</si>
  <si>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</si>
  <si>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</si>
  <si>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</si>
  <si>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</si>
  <si>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</si>
  <si>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</si>
  <si>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</si>
  <si>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</si>
  <si>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</si>
  <si>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</si>
  <si>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</si>
  <si>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</si>
  <si>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</si>
  <si>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</si>
  <si>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</si>
  <si>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</si>
  <si>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</si>
  <si>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</si>
  <si>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</si>
  <si>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</si>
  <si>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</si>
  <si>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</si>
  <si>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</si>
  <si>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</si>
  <si>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</si>
  <si>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</si>
  <si>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</si>
  <si>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</si>
  <si>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</si>
  <si>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</si>
  <si>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</si>
  <si>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</si>
  <si>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</si>
  <si>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</si>
  <si>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</si>
  <si>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</si>
  <si>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</si>
  <si>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</si>
  <si>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</si>
  <si>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</si>
  <si>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</si>
  <si>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</si>
  <si>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</si>
  <si>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</si>
  <si>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</si>
  <si>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</si>
  <si>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</si>
  <si>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</si>
  <si>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</si>
  <si>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</si>
  <si>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</si>
  <si>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</si>
  <si>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</si>
  <si>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</si>
  <si>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</si>
  <si>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</si>
  <si>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</si>
  <si>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</si>
  <si>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</si>
  <si>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</si>
  <si>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</si>
  <si>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</si>
  <si>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</si>
  <si>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</si>
  <si>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</si>
  <si>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</si>
  <si>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</si>
  <si>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</si>
  <si>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</si>
  <si>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</si>
  <si>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</si>
  <si>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</si>
  <si>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</si>
  <si>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</si>
  <si>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</si>
  <si>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</si>
  <si>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</si>
  <si>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</si>
  <si>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</si>
  <si>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</si>
  <si>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</si>
  <si>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</si>
  <si>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</si>
  <si>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</si>
  <si>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</si>
  <si>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</si>
  <si>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</si>
  <si>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</si>
  <si>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</si>
  <si>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</si>
  <si>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</si>
  <si>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</si>
  <si>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</si>
  <si>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</si>
  <si>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</si>
  <si>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</si>
  <si>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</si>
  <si>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</si>
  <si>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</si>
  <si>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</si>
  <si>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</si>
  <si>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</si>
  <si>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</si>
  <si>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</si>
  <si>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</si>
  <si>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</si>
  <si>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</si>
  <si>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</si>
  <si>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</si>
  <si>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</si>
  <si>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</si>
  <si>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</si>
  <si>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</si>
  <si>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</si>
  <si>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</si>
  <si>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</si>
  <si>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</si>
  <si>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</si>
  <si>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</si>
  <si>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</si>
  <si>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</si>
  <si>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</si>
  <si>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</si>
  <si>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</si>
  <si>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</si>
  <si>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</si>
  <si>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</si>
  <si>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</si>
  <si>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</si>
  <si>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</si>
  <si>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</si>
  <si>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</si>
  <si>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</si>
  <si>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</si>
  <si>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</si>
  <si>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</si>
  <si>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</si>
  <si>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</si>
  <si>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</si>
  <si>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</si>
  <si>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</si>
  <si>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</si>
  <si>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</si>
  <si>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</si>
  <si>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</si>
  <si>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</si>
  <si>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</si>
  <si>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</si>
  <si>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</si>
  <si>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</si>
  <si>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</si>
  <si>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</si>
  <si>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</si>
  <si>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</si>
  <si>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</si>
  <si>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</si>
  <si>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</si>
  <si>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</si>
  <si>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</si>
  <si>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</si>
  <si>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</si>
  <si>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</si>
  <si>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</si>
  <si>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</si>
  <si>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</si>
  <si>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</si>
  <si>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</si>
  <si>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</si>
  <si>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</si>
  <si>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</si>
  <si>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</si>
  <si>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</si>
  <si>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</si>
  <si>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</si>
  <si>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</si>
  <si>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</si>
  <si>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</si>
  <si>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</si>
  <si>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</si>
  <si>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</si>
  <si>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</si>
  <si>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</si>
  <si>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</si>
  <si>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</si>
  <si>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</si>
  <si>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</si>
  <si>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</si>
  <si>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</si>
  <si>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</si>
  <si>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</si>
  <si>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</si>
  <si>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</si>
  <si>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</si>
  <si>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</si>
  <si>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</si>
  <si>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</si>
  <si>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</si>
  <si>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</si>
  <si>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</si>
  <si>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</si>
  <si>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</si>
  <si>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</si>
  <si>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</si>
  <si>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</si>
  <si>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</si>
  <si>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</si>
  <si>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</si>
  <si>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</si>
  <si>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</si>
  <si>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</si>
  <si>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</si>
  <si>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</si>
  <si>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</si>
  <si>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</si>
  <si>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</si>
  <si>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</si>
  <si>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</si>
  <si>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</si>
  <si>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</si>
  <si>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</si>
  <si>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</si>
  <si>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</si>
  <si>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</si>
  <si>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</si>
  <si>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</si>
  <si>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</si>
  <si>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</si>
  <si>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</si>
  <si>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</si>
  <si>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</si>
  <si>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</si>
  <si>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</si>
  <si>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</si>
  <si>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</si>
  <si>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</si>
  <si>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</si>
  <si>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</si>
  <si>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</si>
  <si>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</si>
  <si>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</si>
  <si>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</si>
  <si>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</si>
  <si>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</si>
  <si>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</si>
  <si>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</si>
  <si>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</si>
  <si>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</si>
  <si>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</si>
  <si>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</si>
  <si>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</si>
  <si>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</si>
  <si>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</si>
  <si>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</si>
  <si>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</si>
  <si>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</si>
  <si>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</si>
  <si>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</si>
  <si>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</si>
  <si>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</si>
  <si>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</si>
  <si>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</si>
  <si>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</si>
  <si>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</si>
  <si>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</si>
  <si>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</si>
  <si>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</si>
  <si>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</si>
  <si>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</si>
  <si>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</si>
  <si>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</si>
  <si>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</si>
  <si>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</si>
  <si>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</si>
  <si>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</si>
  <si>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</si>
  <si>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</si>
  <si>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</si>
  <si>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</si>
  <si>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</si>
  <si>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</si>
  <si>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</si>
  <si>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</si>
  <si>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</si>
  <si>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</si>
  <si>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</si>
  <si>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</si>
  <si>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</si>
  <si>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</si>
  <si>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</si>
  <si>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</si>
  <si>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</si>
  <si>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</si>
  <si>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</si>
  <si>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</si>
  <si>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</si>
  <si>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</si>
  <si>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</si>
  <si>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</si>
  <si>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</si>
  <si>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</si>
  <si>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</si>
  <si>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</si>
  <si>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</si>
  <si>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</si>
  <si>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</si>
  <si>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</si>
  <si>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</si>
  <si>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</si>
  <si>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</si>
  <si>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</si>
  <si>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</si>
  <si>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</si>
  <si>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</si>
  <si>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</si>
  <si>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</si>
  <si>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</si>
  <si>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</si>
  <si>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</si>
  <si>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</si>
  <si>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</si>
  <si>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</si>
  <si>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</si>
  <si>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</si>
  <si>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</si>
  <si>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</si>
  <si>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</si>
  <si>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</si>
  <si>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</si>
  <si>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</si>
  <si>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</si>
  <si>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</si>
  <si>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</si>
  <si>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</si>
  <si>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</si>
  <si>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</si>
  <si>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</si>
  <si>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</si>
  <si>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</si>
  <si>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</si>
  <si>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</si>
  <si>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</si>
  <si>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</si>
  <si>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</si>
  <si>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</si>
  <si>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</si>
  <si>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</si>
  <si>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</si>
  <si>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</si>
  <si>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</si>
  <si>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</si>
  <si>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</si>
  <si>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</si>
  <si>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</si>
  <si>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</si>
  <si>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</si>
  <si>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</si>
  <si>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</si>
  <si>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</si>
  <si>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</si>
  <si>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</si>
  <si>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</si>
  <si>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</si>
  <si>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</si>
  <si>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</si>
  <si>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</si>
  <si>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</si>
  <si>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</si>
  <si>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</si>
  <si>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</si>
  <si>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</si>
  <si>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</si>
  <si>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</si>
  <si>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</si>
  <si>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</si>
  <si>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</si>
  <si>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</si>
  <si>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</si>
  <si>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</si>
  <si>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</si>
  <si>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</si>
  <si>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</si>
  <si>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</si>
  <si>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</si>
  <si>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</si>
  <si>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</si>
  <si>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</si>
  <si>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</si>
  <si>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</si>
  <si>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</si>
  <si>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</si>
  <si>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</si>
  <si>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</si>
  <si>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</si>
  <si>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</si>
  <si>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</si>
  <si>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</si>
  <si>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</si>
  <si>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</si>
  <si>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</si>
  <si>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</si>
  <si>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</si>
  <si>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</si>
  <si>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</si>
  <si>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</si>
  <si>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</si>
  <si>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</si>
  <si>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</si>
  <si>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</si>
  <si>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</si>
  <si>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</si>
  <si>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</si>
  <si>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</si>
  <si>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</si>
  <si>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</si>
  <si>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</si>
  <si>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</si>
  <si>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</si>
  <si>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</si>
  <si>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</si>
  <si>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</si>
  <si>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</si>
  <si>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</si>
  <si>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</si>
  <si>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</si>
  <si>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</si>
  <si>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</si>
  <si>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</si>
  <si>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</si>
  <si>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</si>
  <si>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</si>
  <si>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</si>
  <si>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</si>
  <si>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</si>
  <si>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</si>
  <si>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</si>
  <si>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</si>
  <si>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</si>
  <si>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</si>
  <si>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</si>
  <si>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</si>
  <si>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</si>
  <si>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</si>
  <si>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</si>
  <si>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</si>
  <si>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</si>
  <si>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</si>
  <si>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</si>
  <si>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</si>
  <si>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</si>
  <si>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</si>
  <si>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</si>
  <si>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</si>
  <si>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</si>
  <si>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</si>
  <si>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</si>
  <si>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</si>
  <si>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</si>
  <si>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</si>
  <si>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</si>
  <si>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</si>
  <si>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</si>
  <si>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</si>
  <si>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</si>
  <si>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</si>
  <si>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</si>
  <si>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</si>
  <si>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</si>
  <si>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</si>
  <si>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</si>
  <si>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</si>
  <si>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</si>
  <si>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</si>
  <si>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</si>
  <si>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</si>
  <si>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</si>
  <si>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</si>
  <si>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</si>
  <si>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</si>
  <si>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</si>
  <si>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</si>
  <si>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</si>
  <si>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</si>
  <si>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</si>
  <si>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</si>
  <si>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</si>
  <si>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</si>
  <si>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</si>
  <si>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</si>
  <si>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</si>
  <si>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</si>
  <si>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</si>
  <si>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</si>
  <si>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</si>
  <si>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</si>
  <si>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</si>
  <si>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</si>
  <si>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</si>
  <si>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</si>
  <si>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</si>
  <si>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</si>
  <si>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</si>
  <si>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</si>
  <si>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</si>
  <si>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</si>
  <si>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</si>
  <si>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</si>
  <si>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</si>
  <si>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</si>
  <si>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</si>
  <si>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</si>
  <si>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</si>
  <si>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</si>
  <si>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</si>
  <si>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</si>
  <si>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</si>
  <si>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</si>
  <si>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</si>
  <si>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</si>
  <si>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</si>
  <si>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</si>
  <si>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</si>
  <si>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</si>
  <si>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</si>
  <si>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</si>
  <si>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</si>
  <si>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</si>
  <si>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</si>
  <si>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</si>
  <si>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</si>
  <si>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</si>
  <si>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</si>
  <si>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</si>
  <si>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</si>
  <si>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</si>
  <si>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</si>
  <si>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</si>
  <si>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</si>
  <si>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</si>
  <si>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</si>
  <si>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</si>
  <si>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</si>
  <si>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</si>
  <si>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</si>
  <si>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</si>
  <si>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</si>
  <si>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</si>
  <si>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</si>
  <si>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</si>
  <si>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</si>
  <si>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</si>
  <si>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</si>
  <si>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</si>
  <si>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</si>
  <si>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</si>
  <si>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</si>
  <si>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</si>
  <si>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</si>
  <si>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</si>
  <si>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</si>
  <si>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</si>
  <si>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</si>
  <si>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</si>
  <si>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</si>
  <si>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</si>
  <si>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</si>
  <si>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</si>
  <si>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</si>
  <si>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</si>
  <si>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</si>
  <si>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</si>
  <si>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</si>
  <si>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</si>
  <si>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</si>
  <si>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</si>
  <si>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</si>
  <si>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</si>
  <si>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</si>
  <si>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</si>
  <si>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</si>
  <si>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</si>
  <si>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</si>
  <si>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</si>
  <si>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</si>
  <si>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</si>
  <si>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</si>
  <si>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</si>
  <si>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</si>
  <si>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</si>
  <si>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</si>
  <si>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</si>
  <si>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</si>
  <si>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</si>
  <si>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</si>
  <si>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</si>
  <si>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</si>
  <si>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</si>
  <si>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</si>
  <si>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</si>
  <si>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</si>
  <si>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</si>
  <si>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</si>
  <si>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</si>
  <si>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</si>
  <si>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</si>
  <si>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</si>
  <si>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</si>
  <si>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</si>
  <si>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</si>
  <si>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</si>
  <si>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</si>
  <si>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</si>
  <si>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</si>
  <si>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</si>
  <si>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</si>
  <si>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</si>
  <si>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</si>
  <si>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</si>
  <si>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</si>
  <si>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</si>
  <si>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</si>
  <si>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</si>
  <si>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</si>
  <si>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</si>
  <si>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</si>
  <si>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</si>
  <si>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</si>
  <si>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</si>
  <si>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</si>
  <si>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</si>
  <si>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</si>
  <si>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</si>
  <si>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</si>
  <si>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</si>
  <si>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</si>
  <si>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</si>
  <si>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</si>
  <si>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</si>
  <si>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</si>
  <si>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</si>
  <si>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</si>
  <si>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</si>
  <si>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</si>
  <si>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</si>
  <si>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</si>
  <si>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</si>
  <si>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</si>
  <si>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</si>
  <si>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</si>
  <si>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</si>
  <si>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</si>
  <si>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</si>
  <si>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</si>
  <si>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</si>
  <si>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</si>
  <si>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</si>
  <si>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</si>
  <si>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</si>
  <si>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</si>
  <si>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</si>
  <si>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</si>
  <si>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</si>
  <si>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</si>
  <si>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</si>
  <si>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</si>
  <si>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</si>
  <si>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</si>
  <si>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</si>
  <si>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</si>
  <si>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</si>
  <si>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</si>
  <si>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</si>
  <si>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</si>
  <si>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</si>
  <si>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</si>
  <si>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</si>
  <si>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</si>
  <si>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</si>
  <si>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</si>
  <si>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</si>
  <si>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</si>
  <si>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</si>
  <si>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</si>
  <si>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</si>
  <si>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</si>
  <si>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</si>
  <si>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</si>
  <si>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</si>
  <si>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</si>
  <si>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</si>
  <si>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</si>
  <si>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</si>
  <si>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</si>
  <si>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</si>
  <si>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</si>
  <si>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</si>
  <si>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</si>
  <si>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</si>
  <si>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</si>
  <si>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</si>
  <si>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</si>
  <si>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</si>
  <si>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</si>
  <si>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</si>
  <si>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</si>
  <si>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</si>
  <si>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</si>
  <si>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</si>
  <si>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</si>
  <si>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</si>
  <si>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</si>
  <si>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</si>
  <si>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</si>
  <si>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</si>
  <si>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</si>
  <si>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</si>
  <si>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</si>
  <si>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</si>
  <si>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</si>
  <si>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</si>
  <si>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</si>
  <si>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</si>
  <si>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</si>
  <si>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</si>
  <si>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</si>
  <si>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</si>
  <si>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</si>
  <si>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</si>
  <si>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</si>
  <si>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</si>
  <si>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</si>
  <si>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</si>
  <si>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</si>
  <si>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</si>
  <si>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</si>
  <si>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</si>
  <si>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</si>
  <si>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</si>
  <si>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</si>
  <si>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</si>
  <si>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</si>
  <si>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</si>
  <si>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</si>
  <si>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</si>
  <si>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</si>
  <si>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</si>
  <si>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</si>
  <si>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</si>
  <si>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</si>
  <si>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</si>
  <si>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</si>
  <si>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</si>
  <si>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</si>
  <si>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</si>
  <si>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</si>
  <si>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</si>
  <si>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</si>
  <si>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</si>
  <si>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</si>
  <si>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</si>
  <si>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</si>
  <si>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</si>
  <si>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</si>
  <si>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</si>
  <si>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</si>
  <si>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</si>
  <si>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</si>
  <si>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</si>
  <si>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</si>
  <si>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</si>
  <si>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</si>
  <si>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</si>
  <si>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</si>
  <si>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</si>
  <si>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</si>
  <si>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</si>
  <si>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</si>
  <si>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</si>
  <si>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</si>
  <si>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</si>
  <si>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</si>
  <si>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</si>
  <si>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</si>
  <si>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</si>
  <si>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</si>
  <si>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</si>
  <si>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</si>
  <si>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</si>
  <si>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</si>
  <si>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</si>
  <si>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</si>
  <si>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</si>
  <si>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</si>
  <si>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</si>
  <si>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</si>
  <si>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</si>
  <si>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</si>
  <si>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</si>
  <si>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</si>
  <si>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</si>
  <si>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</si>
  <si>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</si>
  <si>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</si>
  <si>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</si>
  <si>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</si>
  <si>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</si>
  <si>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</si>
  <si>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</si>
  <si>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</si>
  <si>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</si>
  <si>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</si>
  <si>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</si>
  <si>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</si>
  <si>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</si>
  <si>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</si>
  <si>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</si>
  <si>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</si>
  <si>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</si>
  <si>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</si>
  <si>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</si>
  <si>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</si>
  <si>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</si>
  <si>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</si>
  <si>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</si>
  <si>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</si>
  <si>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</si>
  <si>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</si>
  <si>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</si>
  <si>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</si>
  <si>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</si>
  <si>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</si>
  <si>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</si>
  <si>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</si>
  <si>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</si>
  <si>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</si>
  <si>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</si>
  <si>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</si>
  <si>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</si>
  <si>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</si>
  <si>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</si>
  <si>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</si>
  <si>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</si>
  <si>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</si>
  <si>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</si>
  <si>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</si>
  <si>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</si>
  <si>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</si>
  <si>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</si>
  <si>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</si>
  <si>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</si>
  <si>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</si>
  <si>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</si>
  <si>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</si>
  <si>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</si>
  <si>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</si>
  <si>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</si>
  <si>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</si>
  <si>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</si>
  <si>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</si>
  <si>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</si>
  <si>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</si>
  <si>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</si>
  <si>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</si>
  <si>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</si>
  <si>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</si>
  <si>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</si>
  <si>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</si>
  <si>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</si>
  <si>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</si>
  <si>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</si>
  <si>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</si>
  <si>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</si>
  <si>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</si>
  <si>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</si>
  <si>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</si>
  <si>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</si>
  <si>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</si>
  <si>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</si>
  <si>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</si>
  <si>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</si>
  <si>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</si>
  <si>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</si>
  <si>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</si>
  <si>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</si>
  <si>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</si>
  <si>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</si>
  <si>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</si>
  <si>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</si>
  <si>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</si>
  <si>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</si>
  <si>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</si>
  <si>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</si>
  <si>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</si>
  <si>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</si>
  <si>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</si>
  <si>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</si>
  <si>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</si>
  <si>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</si>
  <si>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</si>
  <si>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</si>
  <si>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</si>
  <si>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</si>
  <si>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</si>
  <si>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</si>
  <si>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</si>
  <si>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</si>
  <si>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</si>
  <si>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</si>
  <si>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</si>
  <si>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</si>
  <si>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</si>
  <si>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</si>
  <si>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</si>
  <si>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</si>
  <si>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</si>
  <si>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</si>
  <si>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</si>
  <si>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</si>
  <si>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</si>
  <si>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</si>
  <si>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</si>
  <si>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</si>
  <si>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</si>
  <si>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</si>
  <si>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</si>
  <si>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</si>
  <si>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</si>
  <si>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</si>
  <si>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</si>
  <si>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</si>
  <si>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</si>
  <si>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</si>
  <si>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</si>
  <si>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</si>
  <si>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</si>
  <si>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</si>
  <si>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</si>
  <si>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</si>
  <si>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</si>
  <si>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</si>
  <si>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</si>
  <si>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</si>
  <si>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</si>
  <si>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</si>
  <si>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</si>
  <si>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</si>
  <si>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</si>
  <si>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</si>
  <si>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</si>
  <si>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</si>
  <si>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</si>
  <si>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</si>
  <si>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</si>
  <si>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</si>
  <si>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</si>
  <si>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</si>
  <si>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</si>
  <si>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</si>
  <si>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</si>
  <si>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</si>
  <si>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</si>
  <si>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</si>
  <si>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</si>
  <si>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</si>
  <si>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</si>
  <si>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</si>
  <si>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</si>
  <si>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</si>
  <si>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</si>
  <si>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</si>
  <si>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</si>
  <si>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</si>
  <si>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</si>
  <si>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</si>
  <si>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</si>
  <si>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</si>
  <si>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</si>
  <si>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</si>
  <si>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</si>
  <si>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</si>
  <si>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</si>
  <si>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</si>
  <si>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</si>
  <si>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</si>
  <si>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</si>
  <si>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</si>
  <si>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</si>
  <si>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</si>
  <si>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</si>
  <si>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</si>
  <si>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</si>
  <si>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</si>
  <si>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</si>
  <si>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</si>
  <si>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</si>
  <si>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</si>
  <si>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</si>
  <si>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</si>
  <si>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</si>
  <si>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</si>
  <si>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</si>
  <si>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</si>
  <si>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</si>
  <si>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</si>
  <si>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</si>
  <si>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</si>
  <si>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</si>
  <si>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</si>
  <si>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</si>
  <si>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</si>
  <si>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</si>
  <si>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</si>
  <si>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</si>
  <si>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</si>
  <si>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</si>
  <si>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</si>
  <si>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</si>
  <si>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</si>
  <si>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</si>
  <si>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</si>
  <si>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</si>
  <si>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</si>
  <si>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</si>
  <si>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</si>
  <si>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</si>
  <si>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</si>
  <si>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</si>
  <si>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</si>
  <si>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</si>
  <si>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</si>
  <si>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</si>
  <si>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</si>
  <si>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</si>
  <si>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</si>
  <si>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</si>
  <si>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</si>
  <si>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</si>
  <si>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</si>
  <si>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</si>
  <si>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</si>
  <si>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</si>
  <si>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</si>
  <si>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</si>
  <si>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</si>
  <si>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</si>
  <si>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</si>
  <si>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</si>
  <si>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</si>
  <si>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</si>
  <si>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</si>
  <si>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</si>
  <si>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</si>
  <si>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</si>
  <si>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</si>
  <si>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</si>
  <si>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</si>
  <si>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</si>
  <si>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</si>
  <si>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</si>
  <si>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</si>
  <si>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</si>
  <si>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</si>
  <si>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</si>
  <si>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</si>
  <si>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</si>
  <si>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</si>
  <si>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</si>
  <si>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</si>
  <si>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</si>
  <si>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</si>
  <si>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</si>
  <si>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</si>
  <si>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</si>
  <si>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</si>
  <si>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</si>
  <si>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</si>
  <si>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</si>
  <si>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</si>
  <si>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</si>
  <si>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</si>
  <si>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</si>
  <si>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</si>
  <si>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</si>
  <si>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</si>
  <si>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</si>
  <si>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</si>
  <si>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</si>
  <si>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</si>
  <si>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</si>
  <si>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</si>
  <si>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</si>
  <si>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</si>
  <si>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</si>
  <si>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</si>
  <si>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</si>
  <si>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</si>
  <si>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</si>
  <si>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</si>
  <si>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</si>
  <si>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</si>
  <si>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</si>
  <si>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</si>
  <si>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</si>
  <si>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</si>
  <si>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</si>
  <si>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</si>
  <si>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</si>
  <si>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</si>
  <si>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</si>
  <si>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</si>
  <si>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</si>
  <si>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</si>
  <si>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</si>
  <si>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</si>
  <si>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</si>
  <si>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</si>
  <si>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</si>
  <si>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</si>
  <si>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</si>
  <si>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</si>
  <si>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</si>
  <si>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</si>
  <si>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</si>
  <si>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</si>
  <si>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</si>
  <si>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</si>
  <si>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</si>
  <si>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</si>
  <si>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</si>
  <si>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</si>
  <si>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</si>
  <si>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</si>
  <si>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</si>
  <si>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</si>
  <si>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</si>
  <si>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</si>
  <si>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</si>
  <si>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</si>
  <si>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</si>
  <si>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</si>
  <si>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</si>
  <si>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</si>
  <si>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</si>
  <si>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</si>
  <si>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</si>
  <si>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</si>
  <si>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</si>
  <si>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</si>
  <si>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</si>
  <si>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</si>
  <si>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</si>
  <si>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</si>
  <si>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</si>
  <si>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</si>
  <si>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</si>
  <si>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</si>
  <si>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</si>
  <si>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</si>
  <si>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</si>
  <si>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</si>
  <si>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</si>
  <si>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</si>
  <si>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</si>
  <si>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</si>
  <si>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</si>
  <si>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</si>
  <si>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</si>
  <si>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</si>
  <si>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</si>
  <si>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</si>
  <si>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</si>
  <si>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</si>
  <si>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</si>
  <si>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</si>
  <si>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</si>
  <si>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</si>
  <si>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</si>
  <si>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</si>
  <si>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</si>
  <si>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</si>
  <si>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</si>
  <si>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</si>
  <si>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</si>
  <si>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</si>
  <si>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</si>
  <si>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</si>
  <si>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</si>
  <si>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</si>
  <si>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</si>
  <si>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</si>
  <si>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</si>
  <si>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</si>
  <si>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</si>
  <si>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</si>
  <si>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</si>
  <si>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</si>
  <si>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</si>
  <si>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</si>
  <si>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</si>
  <si>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</si>
  <si>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</si>
  <si>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</si>
  <si>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</si>
  <si>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</si>
  <si>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</si>
  <si>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</si>
  <si>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</si>
  <si>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</si>
  <si>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</si>
  <si>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</si>
  <si>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</si>
  <si>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</si>
  <si>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</si>
  <si>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</si>
  <si>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</si>
  <si>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</si>
  <si>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</si>
  <si>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</si>
  <si>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</si>
  <si>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</si>
  <si>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</si>
  <si>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</si>
  <si>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</si>
  <si>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</si>
  <si>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</si>
  <si>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</si>
  <si>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</si>
  <si>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</si>
  <si>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</si>
  <si>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</si>
  <si>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</si>
  <si>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</si>
  <si>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</si>
  <si>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</si>
  <si>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</si>
  <si>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</si>
  <si>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</si>
  <si>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</si>
  <si>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</si>
  <si>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</si>
  <si>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</si>
  <si>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</si>
  <si>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</si>
  <si>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</si>
  <si>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</si>
  <si>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</si>
  <si>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</si>
  <si>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</si>
  <si>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</si>
  <si>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</si>
  <si>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</si>
  <si>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</si>
  <si>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</si>
  <si>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</si>
  <si>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</si>
  <si>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</si>
  <si>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</si>
  <si>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</si>
  <si>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</si>
  <si>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</si>
  <si>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</si>
  <si>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</si>
  <si>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</si>
  <si>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</si>
  <si>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</si>
  <si>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</si>
  <si>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</si>
  <si>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</si>
  <si>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</si>
  <si>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</si>
  <si>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</si>
  <si>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</si>
  <si>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</si>
  <si>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</si>
  <si>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</si>
  <si>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</si>
  <si>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</si>
  <si>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</si>
  <si>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</si>
  <si>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</si>
  <si>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</si>
  <si>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</si>
  <si>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</si>
  <si>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</si>
  <si>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</si>
  <si>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</si>
  <si>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</si>
  <si>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</si>
  <si>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</si>
  <si>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</si>
  <si>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</si>
  <si>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</si>
  <si>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</si>
  <si>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</si>
  <si>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</si>
  <si>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</si>
  <si>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</si>
  <si>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</si>
  <si>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</si>
  <si>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</si>
  <si>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</si>
  <si>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</si>
  <si>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</si>
  <si>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</si>
  <si>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</si>
  <si>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</si>
  <si>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</si>
  <si>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</si>
  <si>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</si>
  <si>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</si>
  <si>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</si>
  <si>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</si>
  <si>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</si>
  <si>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</si>
  <si>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</si>
  <si>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</si>
  <si>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</si>
  <si>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</si>
  <si>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</si>
  <si>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</si>
  <si>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</si>
  <si>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</si>
  <si>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</si>
  <si>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</si>
  <si>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</si>
  <si>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</si>
  <si>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</si>
  <si>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</si>
  <si>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</si>
  <si>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</si>
  <si>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</si>
  <si>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</si>
  <si>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</si>
  <si>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</si>
  <si>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</si>
  <si>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</si>
  <si>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</si>
  <si>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</si>
  <si>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</si>
  <si>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</si>
  <si>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</si>
  <si>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</si>
  <si>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</si>
  <si>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</si>
  <si>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</si>
  <si>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</si>
  <si>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</si>
  <si>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</si>
  <si>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</si>
  <si>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</si>
  <si>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</si>
  <si>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</si>
  <si>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</si>
  <si>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</si>
  <si>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</si>
  <si>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</si>
  <si>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</si>
  <si>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</si>
  <si>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</si>
  <si>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</si>
  <si>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</si>
  <si>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</si>
  <si>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</si>
  <si>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</si>
  <si>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</si>
  <si>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</si>
  <si>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</si>
  <si>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</si>
  <si>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</si>
  <si>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</si>
  <si>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</si>
  <si>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</si>
  <si>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</si>
  <si>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</si>
  <si>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</si>
  <si>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</si>
  <si>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</si>
  <si>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</si>
  <si>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</si>
  <si>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</si>
  <si>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</si>
  <si>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</si>
  <si>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</si>
  <si>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</si>
  <si>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</si>
  <si>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</si>
  <si>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</si>
  <si>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</si>
  <si>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</si>
  <si>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</si>
  <si>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</si>
  <si>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</si>
  <si>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</si>
  <si>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</si>
  <si>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</si>
  <si>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</si>
  <si>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</si>
  <si>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</si>
  <si>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</si>
  <si>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</si>
  <si>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</si>
  <si>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</si>
  <si>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</si>
  <si>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</si>
  <si>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</si>
  <si>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</si>
  <si>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</si>
  <si>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</si>
  <si>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</si>
  <si>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</si>
  <si>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</si>
  <si>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</si>
  <si>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</si>
  <si>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</si>
  <si>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</si>
  <si>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</si>
  <si>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</si>
  <si>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</si>
  <si>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</si>
  <si>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</si>
  <si>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</si>
  <si>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</si>
  <si>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</si>
  <si>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</si>
  <si>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</si>
  <si>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</si>
  <si>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</si>
  <si>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</si>
  <si>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</si>
  <si>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</si>
  <si>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</si>
  <si>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</si>
  <si>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</si>
  <si>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</si>
  <si>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</si>
  <si>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</si>
  <si>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</si>
  <si>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</si>
  <si>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</si>
  <si>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</si>
  <si>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</si>
  <si>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</si>
  <si>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</si>
  <si>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</si>
  <si>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</si>
  <si>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</si>
  <si>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</si>
  <si>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</si>
  <si>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</si>
  <si>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</si>
  <si>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</si>
  <si>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</si>
  <si>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</si>
  <si>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</si>
  <si>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</si>
  <si>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</si>
  <si>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</si>
  <si>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</si>
  <si>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</si>
  <si>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</si>
  <si>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</si>
  <si>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</si>
  <si>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</si>
  <si>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</si>
  <si>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</si>
  <si>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</si>
  <si>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</si>
  <si>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</si>
  <si>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</si>
  <si>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</si>
  <si>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</si>
  <si>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</si>
  <si>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</si>
  <si>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</si>
  <si>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</si>
  <si>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</si>
  <si>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</si>
  <si>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</si>
  <si>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</si>
  <si>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</si>
  <si>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</si>
  <si>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</si>
  <si>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</si>
  <si>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</si>
  <si>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</si>
  <si>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</si>
  <si>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</si>
  <si>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</si>
  <si>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</si>
  <si>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</si>
  <si>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</si>
  <si>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</si>
  <si>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</si>
  <si>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</si>
  <si>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</si>
  <si>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</si>
  <si>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</si>
  <si>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</si>
  <si>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</si>
  <si>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</si>
  <si>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</si>
  <si>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</si>
  <si>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</si>
  <si>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</si>
  <si>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</si>
  <si>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</si>
  <si>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</si>
  <si>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</si>
  <si>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</si>
  <si>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</si>
  <si>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</si>
  <si>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</si>
  <si>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</si>
  <si>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</si>
  <si>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</si>
  <si>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</si>
  <si>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</si>
  <si>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</si>
  <si>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</si>
  <si>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</si>
  <si>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</si>
  <si>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</si>
  <si>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</si>
  <si>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</si>
  <si>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</si>
  <si>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</si>
  <si>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</si>
  <si>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</si>
  <si>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</si>
  <si>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</si>
  <si>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</si>
  <si>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</si>
  <si>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</si>
  <si>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</si>
  <si>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</si>
  <si>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</si>
  <si>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</si>
  <si>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</si>
  <si>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</si>
  <si>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</si>
  <si>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</si>
  <si>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</si>
  <si>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</si>
  <si>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</si>
  <si>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</si>
  <si>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</si>
  <si>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</si>
  <si>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</si>
  <si>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</si>
  <si>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</si>
  <si>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</si>
  <si>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</si>
  <si>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</si>
  <si>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</si>
  <si>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</si>
  <si>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</si>
  <si>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</si>
  <si>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</si>
  <si>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</si>
  <si>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</si>
  <si>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</si>
  <si>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</si>
  <si>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</si>
  <si>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</si>
  <si>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</si>
  <si>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</si>
  <si>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</si>
  <si>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</si>
  <si>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</si>
  <si>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</si>
  <si>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</si>
  <si>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</si>
  <si>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</si>
  <si>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</si>
  <si>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</si>
  <si>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</si>
  <si>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</si>
  <si>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</si>
  <si>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</si>
  <si>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</si>
  <si>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</si>
  <si>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</si>
  <si>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</si>
  <si>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</si>
  <si>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</si>
  <si>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</si>
  <si>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</si>
  <si>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</si>
  <si>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</si>
  <si>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</si>
  <si>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</si>
  <si>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</si>
  <si>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</si>
  <si>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</si>
  <si>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</si>
  <si>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</si>
  <si>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</si>
  <si>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</si>
  <si>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</si>
  <si>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</si>
  <si>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</si>
  <si>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</si>
  <si>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</si>
  <si>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</si>
  <si>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</si>
  <si>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</si>
  <si>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</si>
  <si>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</si>
  <si>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</si>
  <si>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</si>
  <si>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</si>
  <si>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</si>
  <si>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</si>
  <si>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</si>
  <si>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</si>
  <si>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</si>
  <si>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</si>
  <si>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</si>
  <si>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</si>
  <si>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</si>
  <si>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</si>
  <si>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</si>
  <si>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</si>
  <si>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</si>
  <si>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</si>
  <si>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</si>
  <si>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</si>
  <si>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</si>
  <si>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</si>
  <si>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</si>
  <si>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</si>
  <si>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</si>
  <si>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</si>
  <si>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</si>
  <si>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</si>
  <si>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</si>
  <si>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</si>
  <si>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</si>
  <si>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</si>
  <si>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</si>
  <si>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</si>
  <si>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</si>
  <si>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</si>
  <si>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</si>
  <si>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</si>
  <si>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</si>
  <si>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</si>
  <si>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</si>
  <si>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</si>
  <si>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</si>
  <si>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</si>
  <si>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</si>
  <si>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</si>
  <si>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</si>
  <si>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</si>
  <si>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</si>
  <si>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</si>
  <si>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</si>
  <si>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</si>
  <si>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</si>
  <si>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</si>
  <si>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</si>
  <si>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</si>
  <si>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</si>
  <si>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</si>
  <si>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</si>
  <si>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</si>
  <si>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</si>
  <si>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</si>
  <si>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</si>
  <si>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</si>
  <si>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</si>
  <si>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</si>
  <si>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</si>
  <si>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</si>
  <si>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</si>
  <si>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</si>
  <si>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</si>
  <si>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</si>
  <si>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</si>
  <si>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</si>
  <si>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</si>
  <si>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</si>
  <si>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</si>
  <si>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</si>
  <si>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</si>
  <si>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</si>
  <si>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</si>
  <si>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</si>
  <si>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</si>
  <si>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</si>
  <si>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</si>
  <si>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</si>
  <si>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</si>
  <si>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</si>
  <si>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</si>
  <si>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</si>
  <si>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</si>
  <si>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</si>
  <si>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</si>
  <si>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</si>
  <si>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</si>
  <si>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</si>
  <si>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</si>
  <si>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</si>
  <si>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</si>
  <si>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</si>
  <si>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</si>
  <si>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</si>
  <si>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</si>
  <si>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</si>
  <si>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</si>
  <si>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</si>
  <si>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</si>
  <si>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</si>
  <si>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</si>
  <si>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</si>
  <si>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</si>
  <si>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</si>
  <si>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</si>
  <si>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</si>
  <si>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</si>
  <si>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</si>
  <si>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</si>
  <si>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</si>
  <si>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</si>
  <si>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</si>
  <si>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</si>
  <si>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</si>
  <si>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</si>
  <si>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</si>
  <si>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</si>
  <si>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</si>
  <si>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</si>
  <si>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</si>
  <si>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</si>
  <si>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</si>
  <si>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</si>
  <si>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</si>
  <si>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</si>
  <si>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</si>
  <si>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</si>
  <si>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</si>
  <si>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</si>
  <si>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</si>
  <si>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</si>
  <si>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</si>
  <si>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</si>
  <si>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</si>
  <si>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</si>
  <si>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</si>
  <si>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</si>
  <si>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</si>
  <si>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</si>
  <si>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</si>
  <si>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</si>
  <si>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</si>
  <si>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</si>
  <si>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</si>
  <si>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</si>
  <si>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</si>
  <si>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</si>
  <si>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</si>
  <si>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</si>
  <si>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</si>
  <si>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</si>
  <si>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</si>
  <si>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</si>
  <si>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</si>
  <si>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</si>
  <si>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</si>
  <si>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</si>
  <si>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</si>
  <si>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</si>
  <si>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</si>
  <si>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</si>
  <si>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</si>
  <si>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</si>
  <si>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</si>
  <si>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</si>
  <si>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</si>
  <si>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</si>
  <si>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</si>
  <si>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</si>
  <si>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</si>
  <si>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</si>
  <si>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</si>
  <si>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</si>
  <si>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</si>
  <si>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</si>
  <si>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</si>
  <si>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</si>
  <si>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</si>
  <si>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</si>
  <si>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</si>
  <si>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</si>
  <si>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</si>
  <si>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</si>
  <si>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</si>
  <si>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</si>
  <si>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</si>
  <si>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</si>
  <si>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</si>
  <si>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</si>
  <si>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</si>
  <si>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</si>
  <si>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</si>
  <si>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</si>
  <si>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</si>
  <si>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</si>
  <si>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</si>
  <si>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</si>
  <si>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</si>
  <si>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</si>
  <si>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</si>
  <si>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</si>
  <si>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</si>
  <si>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</si>
  <si>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</si>
  <si>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</si>
  <si>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</si>
  <si>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</si>
  <si>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</si>
  <si>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</si>
  <si>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</si>
  <si>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</si>
  <si>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</si>
  <si>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</si>
  <si>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</si>
  <si>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</si>
  <si>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</si>
  <si>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</si>
  <si>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</si>
  <si>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</si>
  <si>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</si>
  <si>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</si>
  <si>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</si>
  <si>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</si>
  <si>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</si>
  <si>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</si>
  <si>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</si>
  <si>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</si>
  <si>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</si>
  <si>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</si>
  <si>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</si>
  <si>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</si>
  <si>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</si>
  <si>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</si>
  <si>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</si>
  <si>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</si>
  <si>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</si>
  <si>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</si>
  <si>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</si>
  <si>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</si>
  <si>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</si>
  <si>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</si>
  <si>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</si>
  <si>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</si>
  <si>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</si>
  <si>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</si>
  <si>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</si>
  <si>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</si>
  <si>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</si>
  <si>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</si>
  <si>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</si>
  <si>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</si>
  <si>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</si>
  <si>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</si>
  <si>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</si>
  <si>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</si>
  <si>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</si>
  <si>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</si>
  <si>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</si>
  <si>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</si>
  <si>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</si>
  <si>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</si>
  <si>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</si>
  <si>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</si>
  <si>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</si>
  <si>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</si>
  <si>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</si>
  <si>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</si>
  <si>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</si>
  <si>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</si>
  <si>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</si>
  <si>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</si>
  <si>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</si>
  <si>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</si>
  <si>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</si>
  <si>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</si>
  <si>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</si>
  <si>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</si>
  <si>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</si>
  <si>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</si>
  <si>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</si>
  <si>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</si>
  <si>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</si>
  <si>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</si>
  <si>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</si>
  <si>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</si>
  <si>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</si>
  <si>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</si>
  <si>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</si>
  <si>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</si>
  <si>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</si>
  <si>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</si>
  <si>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</si>
  <si>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</si>
  <si>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</si>
  <si>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</si>
  <si>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</si>
  <si>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</si>
  <si>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</si>
  <si>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</si>
  <si>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</si>
  <si>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</si>
  <si>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</si>
  <si>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</si>
  <si>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</si>
  <si>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</si>
  <si>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</si>
  <si>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</si>
  <si>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</si>
  <si>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</si>
  <si>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</si>
  <si>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</si>
  <si>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</si>
  <si>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</si>
  <si>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</si>
  <si>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</si>
  <si>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</si>
  <si>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</si>
  <si>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</si>
  <si>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</si>
  <si>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</si>
  <si>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</si>
  <si>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</si>
  <si>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</si>
  <si>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</si>
  <si>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</si>
  <si>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</si>
  <si>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</si>
  <si>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</si>
  <si>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</si>
  <si>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</si>
  <si>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</si>
  <si>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</si>
  <si>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</si>
  <si>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</si>
  <si>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</si>
  <si>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</si>
  <si>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</si>
  <si>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</si>
  <si>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</si>
  <si>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</si>
  <si>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</si>
  <si>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</si>
  <si>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</si>
  <si>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</si>
  <si>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</si>
  <si>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</si>
  <si>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</si>
  <si>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</si>
  <si>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</si>
  <si>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</si>
  <si>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</si>
  <si>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</si>
  <si>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</si>
  <si>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</si>
  <si>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</si>
  <si>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</si>
  <si>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</si>
  <si>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</si>
  <si>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</si>
  <si>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</si>
  <si>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</si>
  <si>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</si>
  <si>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</si>
  <si>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</si>
  <si>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</si>
  <si>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</si>
  <si>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</si>
  <si>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</si>
  <si>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</si>
  <si>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</si>
  <si>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</si>
  <si>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</si>
  <si>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</si>
  <si>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</si>
  <si>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</si>
  <si>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</si>
  <si>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</si>
  <si>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</si>
  <si>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</si>
  <si>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</si>
  <si>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</si>
  <si>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</si>
  <si>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</si>
  <si>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</si>
  <si>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</si>
  <si>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</si>
  <si>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</si>
  <si>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</si>
  <si>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</si>
  <si>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</si>
  <si>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</si>
  <si>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</si>
  <si>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</si>
  <si>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</si>
  <si>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</si>
  <si>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</si>
  <si>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</si>
  <si>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</si>
  <si>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</si>
  <si>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</si>
  <si>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</si>
  <si>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</si>
  <si>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</si>
  <si>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</si>
  <si>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</si>
  <si>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</si>
  <si>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</si>
  <si>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</si>
  <si>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</si>
  <si>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</si>
  <si>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</si>
  <si>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</si>
  <si>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</si>
  <si>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</si>
  <si>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</si>
  <si>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</si>
  <si>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</si>
  <si>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</si>
  <si>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</si>
  <si>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</si>
  <si>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</si>
  <si>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</si>
  <si>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</si>
  <si>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</si>
  <si>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</si>
  <si>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</si>
  <si>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</si>
  <si>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</si>
  <si>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</si>
  <si>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</si>
  <si>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</si>
  <si>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</si>
  <si>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</si>
  <si>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</si>
  <si>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</si>
  <si>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</si>
  <si>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</si>
  <si>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</si>
  <si>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</si>
  <si>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</si>
  <si>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</si>
  <si>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</si>
  <si>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</si>
  <si>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</si>
  <si>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</si>
  <si>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</si>
  <si>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</si>
  <si>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</si>
  <si>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</si>
  <si>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</si>
  <si>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</si>
  <si>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</si>
  <si>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</si>
  <si>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</si>
  <si>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</si>
  <si>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</si>
  <si>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</si>
  <si>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</si>
  <si>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</si>
  <si>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</si>
  <si>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</si>
  <si>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</si>
  <si>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</si>
  <si>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</si>
  <si>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</si>
  <si>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</si>
  <si>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</si>
  <si>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</si>
  <si>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</si>
  <si>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</si>
  <si>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</si>
  <si>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</si>
  <si>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</si>
  <si>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</si>
  <si>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</si>
  <si>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</si>
  <si>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</si>
  <si>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</si>
  <si>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</si>
  <si>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</si>
  <si>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</si>
  <si>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</si>
  <si>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</si>
  <si>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</si>
  <si>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</si>
  <si>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</si>
  <si>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</si>
  <si>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</si>
  <si>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</si>
  <si>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</si>
  <si>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</si>
  <si>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</si>
  <si>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</si>
  <si>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</si>
  <si>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</si>
  <si>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</si>
  <si>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</si>
  <si>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</si>
  <si>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</si>
  <si>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</si>
  <si>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</si>
  <si>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</si>
  <si>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</si>
  <si>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</si>
  <si>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</si>
  <si>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</si>
  <si>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</si>
  <si>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</si>
  <si>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</si>
  <si>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</si>
  <si>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</si>
  <si>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</si>
  <si>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</si>
  <si>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</si>
  <si>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</si>
  <si>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</si>
  <si>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</si>
  <si>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</si>
  <si>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</si>
  <si>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</si>
  <si>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</si>
  <si>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</si>
  <si>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</si>
  <si>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</si>
  <si>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</si>
  <si>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</si>
  <si>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</si>
  <si>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</si>
  <si>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</si>
  <si>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</si>
  <si>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</si>
  <si>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</si>
  <si>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</si>
  <si>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</si>
  <si>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</si>
  <si>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</si>
  <si>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</si>
  <si>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</si>
  <si>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</si>
  <si>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</si>
  <si>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</si>
  <si>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</si>
  <si>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</si>
  <si>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</si>
  <si>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</si>
  <si>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</si>
  <si>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</si>
  <si>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</si>
  <si>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</si>
  <si>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</si>
  <si>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</si>
  <si>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</si>
  <si>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</si>
  <si>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</si>
  <si>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</si>
  <si>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</si>
  <si>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</si>
  <si>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</si>
  <si>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</si>
  <si>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</si>
  <si>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</si>
  <si>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</si>
  <si>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</si>
  <si>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</si>
  <si>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</si>
  <si>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</si>
  <si>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</si>
  <si>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</si>
  <si>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</si>
  <si>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</si>
  <si>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</si>
  <si>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</si>
  <si>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</si>
  <si>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</si>
  <si>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</si>
  <si>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</si>
  <si>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</si>
  <si>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</si>
  <si>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</si>
  <si>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</si>
  <si>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</si>
  <si>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</si>
  <si>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</si>
  <si>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</si>
  <si>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</si>
  <si>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</si>
  <si>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</si>
  <si>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</si>
  <si>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</si>
  <si>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</si>
  <si>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</si>
  <si>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</si>
  <si>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</si>
  <si>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</si>
  <si>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</si>
  <si>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</si>
  <si>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</si>
  <si>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</si>
  <si>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</si>
  <si>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</si>
  <si>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</si>
  <si>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</si>
  <si>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</si>
  <si>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</si>
  <si>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</si>
  <si>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</si>
  <si>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</si>
  <si>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</si>
  <si>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</si>
  <si>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</si>
  <si>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</si>
  <si>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</si>
  <si>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</si>
  <si>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</si>
  <si>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</si>
  <si>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</si>
  <si>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</si>
  <si>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</si>
  <si>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</si>
  <si>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</si>
  <si>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</si>
  <si>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</si>
  <si>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</si>
  <si>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</si>
  <si>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</si>
  <si>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</si>
  <si>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</si>
  <si>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</si>
  <si>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</si>
  <si>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</si>
  <si>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</si>
  <si>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</si>
  <si>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</si>
  <si>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</si>
  <si>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</si>
  <si>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</si>
  <si>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</si>
  <si>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</si>
  <si>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</si>
  <si>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</si>
  <si>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</si>
  <si>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</si>
  <si>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</si>
  <si>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</si>
  <si>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</si>
  <si>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</si>
  <si>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</si>
  <si>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</si>
  <si>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</si>
  <si>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</si>
  <si>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</si>
  <si>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</si>
  <si>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</si>
  <si>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</si>
  <si>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</si>
  <si>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</si>
  <si>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</si>
  <si>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</si>
  <si>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</si>
  <si>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</si>
  <si>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</si>
  <si>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</si>
  <si>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</si>
  <si>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</si>
  <si>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</si>
  <si>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</si>
  <si>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</si>
  <si>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</si>
  <si>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</si>
  <si>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</si>
  <si>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</si>
  <si>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</si>
  <si>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</si>
  <si>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</si>
  <si>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</si>
  <si>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</si>
  <si>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</si>
  <si>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</si>
  <si>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</si>
  <si>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</si>
  <si>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</si>
  <si>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</si>
  <si>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</si>
  <si>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</si>
  <si>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</si>
  <si>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</si>
  <si>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</si>
  <si>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</si>
  <si>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</si>
  <si>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</si>
  <si>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</si>
  <si>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</si>
  <si>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</si>
  <si>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</si>
  <si>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</si>
  <si>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</si>
  <si>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</si>
  <si>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</si>
  <si>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</si>
  <si>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</si>
  <si>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</si>
  <si>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</si>
  <si>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</si>
  <si>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</si>
  <si>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</si>
  <si>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</si>
  <si>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</si>
  <si>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</si>
  <si>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</si>
  <si>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</si>
  <si>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</si>
  <si>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</si>
  <si>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</si>
  <si>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</si>
  <si>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</si>
  <si>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</si>
  <si>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</si>
  <si>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</si>
  <si>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</si>
  <si>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</si>
  <si>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</si>
  <si>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</si>
  <si>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</si>
  <si>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</si>
  <si>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</si>
  <si>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</si>
  <si>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</si>
  <si>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</si>
  <si>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</si>
  <si>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</si>
  <si>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</si>
  <si>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</si>
  <si>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</si>
  <si>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</si>
  <si>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</si>
  <si>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</si>
  <si>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</si>
  <si>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</si>
  <si>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</si>
  <si>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</si>
  <si>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</si>
  <si>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</si>
  <si>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</si>
  <si>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</si>
  <si>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</si>
  <si>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</si>
  <si>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</si>
  <si>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</si>
  <si>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</si>
  <si>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</si>
  <si>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</si>
  <si>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</si>
  <si>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</si>
  <si>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</si>
  <si>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</si>
  <si>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</si>
  <si>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</si>
  <si>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</si>
  <si>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</si>
  <si>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</si>
  <si>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</si>
  <si>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</si>
  <si>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</si>
  <si>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</si>
  <si>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</si>
  <si>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</si>
  <si>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</si>
  <si>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</si>
  <si>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</si>
  <si>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</si>
  <si>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</si>
  <si>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</si>
  <si>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</si>
  <si>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</si>
  <si>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</si>
  <si>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</si>
  <si>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</si>
  <si>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</si>
  <si>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</si>
  <si>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</si>
  <si>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</si>
  <si>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</si>
  <si>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</si>
  <si>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</si>
  <si>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</si>
  <si>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</si>
  <si>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</si>
  <si>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</si>
  <si>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</si>
  <si>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</si>
  <si>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</si>
  <si>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</si>
  <si>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</si>
  <si>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</si>
  <si>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</si>
  <si>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</si>
  <si>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</si>
  <si>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</si>
  <si>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</si>
  <si>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</si>
  <si>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</si>
  <si>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</si>
  <si>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</si>
  <si>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</si>
  <si>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</si>
  <si>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</si>
  <si>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</si>
  <si>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</si>
  <si>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</si>
  <si>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</si>
  <si>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</si>
  <si>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</si>
  <si>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</si>
  <si>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</si>
  <si>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</si>
  <si>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</si>
  <si>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</si>
  <si>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</si>
  <si>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</si>
  <si>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</si>
  <si>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</si>
  <si>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</si>
  <si>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</si>
  <si>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</si>
  <si>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</si>
  <si>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</si>
  <si>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</si>
  <si>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</si>
  <si>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</si>
  <si>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</si>
  <si>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</si>
  <si>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</si>
  <si>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</si>
  <si>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</si>
  <si>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</si>
  <si>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</si>
  <si>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</si>
  <si>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</si>
  <si>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</si>
  <si>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</si>
  <si>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</si>
  <si>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</si>
  <si>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</si>
  <si>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</si>
  <si>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</si>
  <si>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</si>
  <si>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</si>
  <si>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</si>
  <si>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</si>
  <si>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</si>
  <si>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</si>
  <si>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</si>
  <si>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</si>
  <si>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</si>
  <si>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</si>
  <si>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</si>
  <si>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</si>
  <si>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</si>
  <si>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</si>
  <si>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</si>
  <si>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</si>
  <si>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</si>
  <si>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</si>
  <si>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</si>
  <si>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</si>
  <si>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</si>
  <si>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</si>
  <si>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</si>
  <si>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</si>
  <si>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</si>
  <si>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</si>
  <si>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</si>
  <si>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</si>
  <si>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</si>
  <si>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</si>
  <si>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</si>
  <si>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</si>
  <si>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</si>
  <si>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</si>
  <si>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</si>
  <si>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</si>
  <si>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</si>
  <si>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</si>
  <si>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</si>
  <si>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</si>
  <si>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</si>
  <si>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</si>
  <si>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</si>
  <si>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</si>
  <si>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</si>
  <si>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</si>
  <si>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</si>
  <si>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</si>
  <si>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</si>
  <si>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</si>
  <si>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</si>
  <si>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</si>
  <si>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</si>
  <si>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</si>
  <si>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</si>
  <si>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</si>
  <si>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</si>
  <si>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</si>
  <si>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</si>
  <si>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</si>
  <si>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</si>
  <si>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</si>
  <si>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</si>
  <si>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</si>
  <si>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</si>
  <si>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</si>
  <si>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</si>
  <si>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</si>
  <si>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</si>
  <si>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</si>
  <si>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</si>
  <si>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</si>
  <si>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</si>
  <si>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</si>
  <si>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</si>
  <si>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</si>
  <si>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</si>
  <si>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</si>
  <si>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</si>
  <si>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</si>
  <si>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</si>
  <si>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</si>
  <si>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</si>
  <si>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</si>
  <si>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</si>
  <si>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</si>
  <si>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</si>
  <si>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</si>
  <si>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</si>
  <si>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</si>
  <si>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</si>
  <si>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</si>
  <si>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</si>
  <si>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</si>
  <si>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</si>
  <si>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</si>
  <si>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</si>
  <si>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</si>
  <si>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</si>
  <si>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</si>
  <si>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</si>
  <si>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</si>
  <si>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</si>
  <si>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</si>
  <si>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</si>
  <si>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</si>
  <si>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</si>
  <si>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</si>
  <si>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</si>
  <si>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</si>
  <si>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</si>
  <si>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</si>
  <si>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</si>
  <si>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</si>
  <si>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</si>
  <si>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</si>
  <si>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</si>
  <si>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</si>
  <si>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</si>
  <si>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</si>
  <si>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</si>
  <si>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</si>
  <si>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</si>
  <si>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</si>
  <si>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</si>
  <si>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</si>
  <si>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</si>
  <si>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</si>
  <si>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</si>
  <si>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</si>
  <si>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</si>
  <si>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</si>
  <si>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</si>
  <si>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</si>
  <si>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</si>
  <si>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</si>
  <si>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</si>
  <si>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</si>
  <si>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</si>
  <si>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</si>
  <si>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</si>
  <si>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</si>
  <si>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</si>
  <si>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</si>
  <si>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</si>
  <si>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</si>
  <si>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</si>
  <si>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</si>
  <si>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</si>
  <si>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</si>
  <si>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</si>
  <si>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</si>
  <si>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</si>
  <si>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</si>
  <si>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</si>
  <si>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</si>
  <si>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</si>
  <si>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</si>
  <si>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</si>
  <si>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</si>
  <si>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</si>
  <si>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</si>
  <si>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</si>
  <si>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</si>
  <si>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</si>
  <si>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</si>
  <si>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</si>
  <si>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</si>
  <si>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</si>
  <si>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</si>
  <si>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</si>
  <si>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</si>
  <si>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</si>
  <si>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</si>
  <si>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</si>
  <si>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</si>
  <si>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</si>
  <si>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</si>
  <si>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</si>
  <si>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</si>
  <si>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</si>
  <si>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</si>
  <si>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</si>
  <si>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</si>
  <si>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</si>
  <si>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</si>
  <si>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</si>
  <si>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</si>
  <si>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</si>
  <si>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</si>
  <si>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</si>
  <si>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</si>
  <si>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</si>
  <si>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</si>
  <si>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</si>
  <si>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</si>
  <si>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</si>
  <si>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</si>
  <si>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</si>
  <si>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</si>
  <si>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</si>
  <si>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</si>
  <si>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</si>
  <si>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</si>
  <si>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</si>
  <si>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</si>
  <si>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</si>
  <si>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</si>
  <si>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</si>
  <si>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</si>
  <si>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</si>
  <si>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</si>
  <si>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</si>
  <si>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</si>
  <si>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</si>
  <si>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</si>
  <si>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</si>
  <si>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</si>
  <si>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</si>
  <si>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</si>
  <si>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</si>
  <si>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</si>
  <si>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</si>
  <si>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</si>
  <si>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</si>
  <si>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</si>
  <si>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</si>
  <si>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</si>
  <si>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</si>
  <si>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</si>
  <si>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</si>
  <si>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</si>
  <si>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</si>
  <si>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</si>
  <si>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</si>
  <si>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</si>
  <si>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</si>
  <si>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</si>
  <si>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</si>
  <si>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</si>
  <si>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</si>
  <si>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</si>
  <si>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</si>
  <si>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</si>
  <si>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</si>
  <si>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</si>
  <si>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</si>
  <si>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</si>
  <si>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</si>
  <si>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</si>
  <si>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</si>
  <si>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</si>
  <si>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</si>
  <si>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</si>
  <si>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</si>
  <si>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</si>
  <si>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</si>
  <si>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</si>
  <si>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</si>
  <si>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</si>
  <si>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</si>
  <si>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</si>
  <si>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</si>
  <si>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</si>
  <si>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</si>
  <si>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</si>
  <si>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</si>
  <si>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</si>
  <si>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</si>
  <si>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</si>
  <si>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</si>
  <si>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</si>
  <si>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</si>
  <si>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</si>
  <si>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</si>
  <si>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</si>
  <si>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</si>
  <si>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</si>
  <si>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</si>
  <si>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</si>
  <si>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</si>
  <si>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</si>
  <si>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</si>
  <si>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</si>
  <si>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</si>
  <si>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</si>
  <si>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</si>
  <si>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</si>
  <si>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</si>
  <si>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</si>
  <si>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</si>
  <si>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</si>
  <si>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</si>
  <si>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</si>
  <si>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</si>
  <si>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</si>
  <si>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</si>
  <si>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</si>
  <si>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</si>
  <si>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</si>
  <si>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</si>
  <si>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</si>
  <si>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</si>
  <si>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</si>
  <si>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</si>
  <si>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</si>
  <si>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</si>
  <si>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</si>
  <si>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</si>
  <si>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</si>
  <si>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</si>
  <si>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</si>
  <si>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</si>
  <si>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</si>
  <si>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</si>
  <si>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</si>
  <si>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</si>
  <si>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</si>
  <si>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</si>
  <si>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</si>
  <si>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</si>
  <si>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</si>
  <si>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</si>
  <si>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</si>
  <si>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</si>
  <si>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</si>
  <si>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</si>
  <si>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</si>
  <si>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</si>
  <si>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</si>
  <si>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</si>
  <si>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</si>
  <si>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</si>
  <si>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</si>
  <si>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</si>
  <si>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</si>
  <si>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</si>
  <si>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</si>
  <si>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</si>
  <si>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</si>
  <si>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</si>
  <si>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</si>
  <si>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</si>
  <si>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</si>
  <si>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</si>
  <si>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</si>
  <si>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</si>
  <si>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</si>
  <si>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</si>
  <si>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</si>
  <si>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</si>
  <si>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</si>
  <si>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</si>
  <si>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</si>
  <si>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</si>
  <si>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</si>
  <si>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</si>
  <si>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</si>
  <si>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</si>
  <si>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</si>
  <si>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</si>
  <si>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</si>
  <si>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</si>
  <si>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</si>
  <si>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</si>
  <si>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</si>
  <si>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</si>
  <si>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</si>
  <si>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</si>
  <si>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</si>
  <si>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</si>
  <si>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</si>
  <si>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</si>
  <si>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</si>
  <si>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</si>
  <si>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</si>
  <si>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</si>
  <si>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</si>
  <si>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</si>
  <si>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</si>
  <si>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</si>
  <si>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</si>
  <si>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</si>
  <si>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</si>
  <si>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</si>
  <si>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</si>
  <si>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</si>
  <si>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</si>
  <si>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</si>
  <si>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</si>
  <si>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</si>
  <si>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</si>
  <si>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</si>
  <si>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</si>
  <si>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</si>
  <si>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</si>
  <si>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</si>
  <si>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</si>
  <si>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</si>
  <si>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</si>
  <si>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</si>
  <si>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</si>
  <si>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</si>
  <si>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</si>
  <si>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</si>
  <si>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</si>
  <si>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</si>
  <si>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</si>
  <si>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</si>
  <si>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</si>
  <si>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</si>
  <si>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</si>
  <si>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</si>
  <si>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</si>
  <si>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</si>
  <si>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</si>
  <si>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</si>
  <si>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</si>
  <si>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</si>
  <si>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</si>
  <si>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</si>
  <si>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</si>
  <si>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</si>
  <si>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</si>
  <si>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</si>
  <si>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</si>
  <si>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</si>
  <si>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</si>
  <si>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</si>
  <si>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</si>
  <si>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</si>
  <si>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</si>
  <si>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</si>
  <si>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</si>
  <si>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</si>
  <si>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</si>
  <si>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</si>
  <si>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</si>
  <si>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</si>
  <si>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</si>
  <si>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</si>
  <si>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</si>
  <si>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</si>
  <si>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</si>
  <si>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</si>
  <si>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</si>
  <si>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</si>
  <si>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</si>
  <si>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</si>
  <si>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</si>
  <si>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</si>
  <si>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</si>
  <si>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</si>
  <si>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</si>
  <si>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</si>
  <si>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</si>
  <si>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</si>
  <si>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</si>
  <si>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</si>
  <si>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</si>
  <si>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</si>
  <si>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</si>
  <si>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</si>
  <si>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</si>
  <si>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</si>
  <si>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</si>
  <si>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</si>
  <si>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</si>
  <si>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</si>
  <si>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</si>
  <si>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</si>
  <si>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</si>
  <si>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</si>
  <si>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</si>
  <si>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</si>
  <si>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</si>
  <si>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</si>
  <si>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</si>
  <si>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</si>
  <si>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</si>
  <si>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</si>
  <si>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</si>
  <si>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</si>
  <si>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</si>
  <si>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</si>
  <si>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</si>
  <si>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</si>
  <si>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</si>
  <si>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</si>
  <si>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</si>
  <si>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</si>
  <si>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</si>
  <si>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</si>
  <si>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</si>
  <si>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</si>
  <si>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</si>
  <si>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</si>
  <si>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</si>
  <si>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</si>
  <si>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</si>
  <si>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</si>
  <si>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</si>
  <si>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</si>
  <si>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</si>
  <si>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</si>
  <si>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</si>
  <si>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</si>
  <si>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</si>
  <si>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</si>
  <si>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</si>
  <si>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</si>
  <si>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</si>
  <si>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</si>
  <si>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</si>
  <si>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</si>
  <si>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</si>
  <si>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</si>
  <si>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</si>
  <si>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</si>
  <si>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</si>
  <si>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</si>
  <si>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</si>
  <si>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</si>
  <si>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</si>
  <si>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</si>
  <si>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</si>
  <si>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</si>
  <si>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</si>
  <si>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</si>
  <si>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</si>
  <si>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</si>
  <si>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</si>
  <si>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</si>
  <si>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</si>
  <si>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</si>
  <si>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</si>
  <si>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</si>
  <si>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</si>
  <si>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</si>
  <si>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</si>
  <si>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</si>
  <si>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</si>
  <si>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</si>
  <si>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</si>
  <si>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</si>
  <si>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</si>
  <si>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</si>
  <si>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</si>
  <si>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</si>
  <si>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</si>
  <si>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</si>
  <si>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</si>
  <si>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</si>
  <si>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</si>
  <si>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</si>
  <si>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</si>
  <si>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</si>
  <si>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</si>
  <si>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</si>
  <si>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</si>
  <si>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</si>
  <si>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</si>
  <si>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</si>
  <si>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</si>
  <si>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</si>
  <si>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</si>
  <si>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</si>
  <si>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</si>
  <si>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</si>
  <si>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</si>
  <si>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</si>
  <si>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</si>
  <si>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</si>
  <si>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</si>
  <si>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</si>
  <si>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</si>
  <si>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</si>
  <si>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</si>
  <si>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</si>
  <si>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</si>
  <si>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</si>
  <si>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</si>
  <si>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</si>
  <si>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</si>
  <si>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</si>
  <si>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</si>
  <si>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</si>
  <si>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</si>
  <si>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</si>
  <si>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</si>
  <si>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</si>
  <si>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</si>
  <si>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</si>
  <si>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</si>
  <si>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</si>
  <si>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</si>
  <si>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</si>
  <si>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</si>
  <si>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</si>
  <si>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</si>
  <si>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</si>
  <si>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</si>
  <si>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</si>
  <si>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</si>
  <si>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</si>
  <si>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</si>
  <si>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</si>
  <si>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</si>
  <si>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</si>
  <si>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</si>
  <si>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</si>
  <si>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</si>
  <si>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</si>
  <si>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</si>
  <si>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</si>
  <si>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</si>
  <si>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</si>
  <si>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</si>
  <si>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</si>
  <si>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</si>
  <si>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</si>
  <si>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</si>
  <si>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</si>
  <si>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</si>
  <si>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</si>
  <si>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</si>
  <si>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</si>
  <si>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</si>
  <si>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</si>
  <si>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</si>
  <si>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</si>
  <si>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</si>
  <si>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</si>
  <si>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</si>
  <si>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</si>
  <si>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</si>
  <si>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</si>
  <si>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</si>
  <si>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</si>
  <si>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</si>
  <si>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</si>
  <si>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</si>
  <si>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</si>
  <si>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</si>
  <si>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</si>
  <si>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</si>
  <si>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</si>
  <si>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</si>
  <si>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</si>
  <si>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</si>
  <si>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</si>
  <si>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</si>
  <si>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</si>
  <si>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</si>
  <si>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</si>
  <si>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</si>
  <si>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</si>
  <si>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</si>
  <si>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</si>
  <si>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</si>
  <si>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</si>
  <si>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</si>
  <si>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</si>
  <si>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</si>
  <si>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</si>
  <si>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</si>
  <si>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</si>
  <si>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</si>
  <si>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</si>
  <si>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</si>
  <si>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</si>
  <si>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</si>
  <si>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</si>
  <si>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</si>
  <si>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</si>
  <si>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</si>
  <si>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</si>
  <si>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</si>
  <si>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</si>
  <si>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</si>
  <si>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</si>
  <si>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</si>
  <si>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</si>
  <si>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</si>
  <si>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</si>
  <si>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</si>
  <si>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</si>
  <si>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</si>
  <si>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</si>
  <si>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</si>
  <si>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</si>
  <si>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</si>
  <si>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</si>
  <si>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</si>
  <si>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</si>
  <si>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</si>
  <si>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</si>
  <si>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</si>
  <si>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</si>
  <si>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</si>
  <si>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</si>
  <si>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</si>
  <si>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</si>
  <si>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</si>
  <si>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</si>
  <si>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</si>
  <si>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</si>
  <si>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</si>
  <si>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</si>
  <si>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</si>
  <si>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</si>
  <si>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</si>
  <si>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</si>
  <si>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</si>
  <si>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</si>
  <si>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</si>
  <si>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</si>
  <si>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</si>
  <si>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</si>
  <si>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</si>
  <si>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</si>
  <si>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</si>
  <si>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</si>
  <si>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</si>
  <si>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</si>
  <si>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</si>
  <si>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</si>
  <si>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</si>
  <si>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</si>
  <si>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</si>
  <si>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</si>
  <si>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</si>
  <si>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</si>
  <si>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</si>
  <si>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</si>
  <si>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</si>
  <si>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</si>
  <si>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</si>
  <si>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</si>
  <si>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</si>
  <si>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</si>
  <si>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</si>
  <si>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</si>
  <si>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</si>
  <si>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</si>
  <si>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</si>
  <si>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</si>
  <si>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</si>
  <si>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</si>
  <si>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</si>
  <si>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</si>
  <si>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</si>
  <si>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</si>
  <si>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</si>
  <si>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</si>
  <si>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</si>
  <si>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</si>
  <si>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</si>
  <si>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</si>
  <si>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</si>
  <si>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</si>
  <si>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</si>
  <si>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</si>
  <si>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</si>
  <si>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</si>
  <si>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</si>
  <si>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</si>
  <si>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</si>
  <si>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</si>
  <si>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</si>
  <si>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</si>
  <si>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</si>
  <si>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</si>
  <si>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</si>
  <si>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</si>
  <si>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</si>
  <si>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</si>
  <si>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</si>
  <si>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</si>
  <si>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</si>
  <si>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</si>
  <si>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</si>
  <si>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</si>
  <si>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</si>
  <si>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</si>
  <si>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</si>
  <si>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</si>
  <si>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</si>
  <si>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</si>
  <si>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</si>
  <si>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</si>
  <si>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</si>
  <si>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</si>
  <si>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</si>
  <si>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</si>
  <si>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</si>
  <si>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</si>
  <si>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</si>
  <si>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</si>
  <si>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</si>
  <si>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</si>
  <si>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</si>
  <si>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</si>
  <si>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</si>
  <si>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</si>
  <si>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</si>
  <si>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</si>
  <si>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</si>
  <si>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</si>
  <si>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</si>
  <si>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</si>
  <si>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</si>
  <si>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</si>
  <si>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</si>
  <si>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</si>
  <si>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</si>
  <si>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</si>
  <si>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</si>
  <si>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</si>
  <si>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</si>
  <si>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</si>
  <si>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</si>
  <si>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</si>
  <si>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</si>
  <si>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</si>
  <si>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</si>
  <si>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</si>
  <si>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</si>
  <si>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</si>
  <si>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</si>
  <si>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</si>
  <si>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</si>
  <si>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</si>
  <si>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</si>
  <si>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</si>
  <si>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</si>
  <si>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</si>
  <si>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</si>
  <si>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</si>
  <si>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</si>
  <si>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</si>
  <si>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</si>
  <si>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</si>
  <si>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</si>
  <si>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</si>
  <si>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</si>
  <si>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</si>
  <si>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</si>
  <si>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</si>
  <si>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</si>
  <si>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</si>
  <si>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</si>
  <si>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</si>
  <si>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</si>
  <si>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</si>
  <si>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</si>
  <si>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</si>
  <si>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</si>
  <si>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</si>
  <si>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</si>
  <si>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</si>
  <si>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</si>
  <si>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</si>
  <si>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</si>
  <si>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</si>
  <si>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</si>
  <si>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</si>
  <si>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</si>
  <si>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</si>
  <si>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</si>
  <si>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</si>
  <si>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</si>
  <si>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</si>
  <si>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</si>
  <si>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</si>
  <si>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</si>
  <si>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</si>
  <si>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</si>
  <si>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</si>
  <si>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</si>
  <si>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</si>
  <si>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</si>
  <si>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</si>
  <si>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</si>
  <si>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</si>
  <si>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</si>
  <si>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</si>
  <si>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</si>
  <si>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</si>
  <si>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</si>
  <si>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</si>
  <si>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</si>
  <si>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</si>
  <si>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</si>
  <si>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</si>
  <si>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</si>
  <si>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</si>
  <si>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</si>
  <si>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</si>
  <si>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</si>
  <si>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</si>
  <si>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</si>
  <si>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</si>
  <si>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</si>
  <si>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</si>
  <si>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</si>
  <si>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</si>
  <si>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</si>
  <si>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</si>
  <si>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</si>
  <si>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</si>
  <si>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</si>
  <si>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</si>
  <si>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</si>
  <si>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</si>
  <si>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</si>
  <si>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</si>
  <si>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</si>
  <si>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</si>
  <si>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</si>
  <si>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</si>
  <si>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</si>
  <si>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</si>
  <si>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</si>
  <si>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</si>
  <si>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</si>
  <si>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</si>
  <si>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</si>
  <si>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</si>
  <si>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</si>
  <si>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</si>
  <si>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</si>
  <si>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</si>
  <si>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</si>
  <si>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</si>
  <si>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</si>
  <si>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</si>
  <si>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</si>
  <si>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</si>
  <si>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</si>
  <si>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</si>
  <si>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</si>
  <si>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</si>
  <si>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</si>
  <si>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</si>
  <si>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</si>
  <si>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</si>
  <si>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</si>
  <si>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</si>
  <si>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</si>
  <si>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</si>
  <si>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</si>
  <si>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</si>
  <si>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</si>
  <si>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</si>
  <si>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</si>
  <si>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</si>
  <si>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</si>
  <si>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</si>
  <si>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</si>
  <si>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</si>
  <si>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</si>
  <si>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</si>
  <si>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</si>
  <si>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</si>
  <si>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</si>
  <si>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</si>
  <si>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</si>
  <si>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</si>
  <si>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</si>
  <si>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</si>
  <si>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</si>
  <si>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</si>
  <si>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</si>
  <si>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</si>
  <si>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</si>
  <si>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</si>
  <si>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</si>
  <si>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</si>
  <si>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</si>
  <si>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</si>
  <si>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</si>
  <si>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</si>
  <si>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</si>
  <si>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</si>
  <si>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</si>
  <si>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</si>
  <si>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</si>
  <si>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</si>
  <si>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</si>
  <si>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</si>
  <si>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</si>
  <si>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</si>
  <si>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</si>
  <si>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</si>
  <si>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</si>
  <si>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</si>
  <si>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</si>
  <si>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</si>
  <si>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</si>
  <si>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</si>
  <si>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</si>
  <si>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</si>
  <si>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</si>
  <si>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</si>
  <si>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</si>
  <si>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</si>
  <si>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</si>
  <si>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</si>
  <si>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</si>
  <si>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</si>
  <si>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</si>
  <si>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</si>
  <si>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</si>
  <si>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</si>
  <si>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</si>
  <si>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</si>
  <si>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</si>
  <si>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</si>
  <si>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</si>
  <si>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</si>
  <si>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</si>
  <si>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</si>
  <si>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</si>
  <si>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</si>
  <si>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</si>
  <si>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</si>
  <si>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</si>
  <si>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</si>
  <si>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</si>
  <si>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</si>
  <si>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</si>
  <si>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</si>
  <si>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</si>
  <si>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</si>
  <si>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</si>
  <si>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</si>
  <si>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</si>
  <si>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</si>
  <si>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</si>
  <si>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</si>
  <si>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</si>
  <si>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</si>
  <si>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</si>
  <si>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</si>
  <si>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</si>
  <si>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</si>
  <si>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</si>
  <si>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</si>
  <si>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</si>
  <si>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</si>
  <si>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</si>
  <si>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</si>
  <si>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</si>
  <si>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</si>
  <si>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</si>
  <si>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</si>
  <si>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</si>
  <si>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</si>
  <si>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</si>
  <si>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</si>
  <si>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</si>
  <si>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</si>
  <si>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</si>
  <si>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</si>
  <si>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</si>
  <si>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</si>
  <si>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</si>
  <si>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</si>
  <si>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</si>
  <si>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</si>
  <si>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</si>
  <si>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</si>
  <si>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</si>
  <si>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</si>
  <si>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</si>
  <si>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</si>
  <si>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</si>
  <si>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</si>
  <si>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</si>
  <si>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</si>
  <si>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</si>
  <si>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</si>
  <si>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</si>
  <si>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</si>
  <si>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</si>
  <si>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</si>
  <si>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</si>
  <si>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</si>
  <si>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</si>
  <si>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</si>
  <si>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</si>
  <si>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</si>
  <si>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</si>
  <si>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</si>
  <si>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</si>
  <si>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</si>
  <si>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</si>
  <si>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</si>
  <si>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</si>
  <si>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</si>
  <si>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</si>
  <si>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</si>
  <si>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</si>
  <si>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</si>
  <si>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</si>
  <si>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</si>
  <si>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</si>
  <si>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</si>
  <si>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</si>
  <si>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</si>
  <si>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</si>
  <si>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</si>
  <si>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</si>
  <si>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</si>
  <si>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</si>
  <si>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</si>
  <si>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</si>
  <si>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</si>
  <si>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</si>
  <si>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</si>
  <si>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</si>
  <si>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</si>
  <si>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</si>
  <si>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</si>
  <si>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</si>
  <si>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</si>
  <si>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</si>
  <si>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</si>
  <si>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</si>
  <si>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</si>
  <si>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</si>
  <si>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</si>
  <si>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</si>
  <si>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</si>
  <si>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</si>
  <si>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</si>
  <si>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</si>
  <si>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</si>
  <si>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</si>
  <si>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</si>
  <si>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</si>
  <si>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</si>
  <si>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</si>
  <si>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</si>
  <si>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</si>
  <si>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</si>
  <si>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</si>
  <si>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</si>
  <si>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</si>
  <si>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</si>
  <si>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</si>
  <si>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</si>
  <si>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</si>
  <si>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</si>
  <si>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</si>
  <si>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</si>
  <si>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</si>
  <si>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</si>
  <si>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</si>
  <si>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</si>
  <si>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</si>
  <si>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</si>
  <si>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</si>
  <si>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</si>
  <si>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</si>
  <si>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</si>
  <si>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</si>
  <si>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</si>
  <si>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</si>
  <si>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</si>
  <si>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</si>
  <si>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</si>
  <si>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</si>
  <si>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</si>
  <si>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</si>
  <si>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</si>
  <si>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</si>
  <si>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</si>
  <si>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</si>
  <si>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</si>
  <si>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</si>
  <si>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</si>
  <si>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</si>
  <si>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</si>
  <si>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</si>
  <si>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</si>
  <si>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</si>
  <si>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</si>
  <si>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</si>
  <si>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</si>
  <si>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</si>
  <si>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</si>
  <si>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</si>
  <si>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</si>
  <si>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</si>
  <si>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</si>
  <si>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</si>
  <si>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</si>
  <si>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</si>
  <si>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</si>
  <si>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</si>
  <si>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</si>
  <si>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</si>
  <si>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</si>
  <si>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</si>
  <si>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</si>
  <si>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</si>
  <si>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</si>
  <si>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</si>
  <si>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</si>
  <si>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</si>
  <si>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</si>
  <si>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</si>
  <si>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</si>
  <si>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</si>
  <si>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</si>
  <si>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</si>
  <si>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</si>
  <si>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</si>
  <si>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</si>
  <si>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</si>
  <si>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</si>
  <si>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</si>
  <si>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</si>
  <si>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</si>
  <si>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</si>
  <si>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</si>
  <si>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</si>
  <si>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</si>
  <si>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</si>
  <si>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</si>
  <si>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</si>
  <si>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</si>
  <si>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</si>
  <si>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</si>
  <si>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</si>
  <si>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</si>
  <si>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</si>
  <si>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</si>
  <si>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</si>
  <si>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</si>
  <si>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</si>
  <si>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</si>
  <si>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</si>
  <si>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</si>
  <si>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</si>
  <si>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</si>
  <si>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</si>
  <si>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</si>
  <si>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</si>
  <si>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</si>
  <si>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</si>
  <si>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</si>
  <si>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</si>
  <si>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</si>
  <si>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</si>
  <si>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</si>
  <si>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</si>
  <si>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</si>
  <si>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</si>
  <si>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</si>
  <si>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</si>
  <si>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</si>
  <si>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</si>
  <si>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</si>
  <si>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</si>
  <si>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</si>
  <si>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</si>
  <si>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</si>
  <si>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</si>
  <si>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</si>
  <si>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</si>
  <si>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</si>
  <si>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</si>
  <si>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</si>
  <si>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</si>
  <si>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</si>
  <si>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</si>
  <si>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</si>
  <si>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</si>
  <si>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</si>
  <si>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</si>
  <si>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</si>
  <si>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</si>
  <si>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</si>
  <si>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</si>
  <si>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</si>
  <si>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</si>
  <si>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</si>
  <si>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</si>
  <si>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</si>
  <si>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</si>
  <si>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</si>
  <si>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</si>
  <si>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</si>
  <si>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</si>
  <si>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</si>
  <si>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</si>
  <si>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</si>
  <si>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</si>
  <si>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</si>
  <si>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</si>
  <si>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</si>
  <si>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</si>
  <si>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</si>
  <si>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</si>
  <si>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</si>
  <si>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</si>
  <si>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</si>
  <si>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</si>
  <si>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</si>
  <si>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</si>
  <si>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</si>
  <si>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</si>
  <si>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</si>
  <si>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</si>
  <si>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</si>
  <si>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</si>
  <si>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</si>
  <si>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</si>
  <si>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</si>
  <si>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</si>
  <si>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</si>
  <si>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</si>
  <si>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</si>
  <si>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</si>
  <si>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</si>
  <si>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</si>
  <si>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</si>
  <si>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</si>
  <si>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</si>
  <si>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</si>
  <si>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</si>
  <si>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</si>
  <si>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</si>
  <si>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</si>
  <si>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</si>
  <si>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</si>
  <si>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</si>
  <si>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</si>
  <si>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</si>
  <si>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</si>
  <si>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</si>
  <si>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</si>
  <si>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</si>
  <si>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</si>
  <si>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</si>
  <si>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</si>
  <si>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</si>
  <si>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</si>
  <si>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</si>
  <si>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</si>
  <si>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</si>
  <si>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</si>
  <si>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</si>
  <si>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</si>
  <si>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</si>
  <si>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</si>
  <si>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</si>
  <si>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</si>
  <si>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</si>
  <si>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</si>
  <si>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</si>
  <si>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</si>
  <si>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</si>
  <si>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</si>
  <si>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</si>
  <si>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</si>
  <si>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</si>
  <si>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</si>
  <si>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</si>
  <si>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</si>
  <si>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</si>
  <si>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</si>
  <si>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</si>
  <si>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</si>
  <si>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</si>
  <si>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</si>
  <si>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</si>
  <si>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</si>
  <si>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</si>
  <si>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</si>
  <si>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</si>
  <si>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</si>
  <si>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</si>
  <si>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</si>
  <si>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</si>
  <si>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</si>
  <si>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</si>
  <si>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</si>
  <si>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</si>
  <si>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</si>
  <si>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</si>
  <si>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</si>
  <si>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</si>
  <si>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</si>
  <si>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</si>
  <si>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</si>
  <si>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</si>
  <si>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</si>
  <si>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</si>
  <si>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</si>
  <si>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</si>
  <si>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</si>
  <si>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</si>
  <si>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</si>
  <si>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</si>
  <si>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</si>
  <si>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</si>
  <si>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</si>
  <si>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</si>
  <si>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</si>
  <si>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</si>
  <si>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</si>
  <si>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</si>
  <si>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</si>
  <si>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</si>
  <si>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</si>
  <si>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</si>
  <si>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</si>
  <si>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</si>
  <si>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</si>
  <si>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</si>
  <si>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</si>
  <si>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</si>
  <si>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</si>
  <si>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</si>
  <si>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</si>
  <si>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</si>
  <si>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</si>
  <si>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</si>
  <si>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</si>
  <si>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</si>
  <si>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</si>
  <si>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</si>
  <si>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</si>
  <si>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</si>
  <si>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</si>
  <si>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</si>
  <si>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</si>
  <si>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</si>
  <si>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</si>
  <si>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</si>
  <si>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</si>
  <si>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</si>
  <si>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</si>
  <si>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</si>
  <si>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</si>
  <si>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</si>
  <si>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</si>
  <si>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</si>
  <si>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</si>
  <si>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</si>
  <si>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</si>
  <si>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</si>
  <si>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</si>
  <si>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</si>
  <si>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</si>
  <si>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</si>
  <si>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</si>
  <si>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</si>
  <si>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</si>
  <si>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</si>
  <si>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</si>
  <si>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</si>
  <si>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</si>
  <si>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</si>
  <si>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</si>
  <si>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</si>
  <si>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</si>
  <si>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</si>
  <si>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</si>
  <si>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</si>
  <si>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</si>
  <si>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</si>
  <si>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</si>
  <si>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</si>
  <si>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</si>
  <si>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</si>
  <si>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</si>
  <si>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</si>
  <si>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</si>
  <si>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</si>
  <si>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</si>
  <si>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</si>
  <si>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</si>
  <si>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</si>
  <si>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</si>
  <si>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</si>
  <si>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</si>
  <si>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</si>
  <si>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</si>
  <si>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</si>
  <si>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</si>
  <si>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</si>
  <si>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</si>
  <si>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</si>
  <si>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</si>
  <si>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</si>
  <si>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</si>
  <si>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</si>
  <si>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</si>
  <si>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</si>
  <si>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</si>
  <si>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</si>
  <si>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</si>
  <si>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</si>
  <si>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</si>
  <si>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</si>
  <si>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</si>
  <si>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</si>
  <si>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</si>
  <si>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</si>
  <si>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</si>
  <si>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</si>
  <si>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</si>
  <si>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</si>
  <si>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</si>
  <si>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</si>
  <si>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</si>
  <si>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</si>
  <si>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</si>
  <si>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</si>
  <si>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</si>
  <si>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</si>
  <si>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</si>
  <si>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</si>
  <si>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</si>
  <si>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</si>
  <si>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</si>
  <si>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</si>
  <si>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</si>
  <si>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</si>
  <si>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</si>
  <si>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</si>
  <si>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</si>
  <si>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</si>
  <si>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</si>
  <si>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</si>
  <si>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</si>
  <si>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</si>
  <si>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</si>
  <si>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</si>
  <si>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</si>
  <si>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</si>
  <si>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</si>
  <si>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</si>
  <si>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</si>
  <si>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</si>
  <si>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</si>
  <si>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</si>
  <si>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</si>
  <si>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</si>
  <si>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</si>
  <si>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</si>
  <si>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</si>
  <si>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</si>
  <si>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</si>
  <si>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</si>
  <si>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</si>
  <si>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</si>
  <si>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</si>
  <si>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</si>
  <si>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</si>
  <si>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</si>
  <si>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</si>
  <si>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</si>
  <si>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</si>
  <si>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</si>
  <si>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</si>
  <si>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</si>
  <si>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</si>
  <si>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</si>
  <si>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</si>
  <si>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</si>
  <si>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</si>
  <si>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</si>
  <si>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</si>
  <si>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</si>
  <si>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</si>
  <si>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</si>
  <si>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</si>
  <si>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</si>
  <si>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</si>
  <si>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</si>
  <si>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</si>
  <si>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</si>
  <si>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</si>
  <si>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</si>
  <si>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</si>
  <si>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</si>
  <si>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</si>
  <si>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</si>
  <si>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</si>
  <si>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</si>
  <si>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</si>
  <si>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</si>
  <si>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</si>
  <si>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</si>
  <si>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</si>
  <si>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</si>
  <si>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</si>
  <si>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</si>
  <si>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</si>
  <si>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</si>
  <si>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</si>
  <si>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</si>
  <si>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</si>
  <si>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</si>
  <si>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</si>
  <si>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</si>
  <si>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</si>
  <si>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</si>
  <si>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</si>
  <si>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</si>
  <si>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</si>
  <si>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</si>
  <si>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</si>
  <si>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</si>
  <si>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</si>
  <si>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</si>
  <si>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</si>
  <si>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</si>
  <si>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</si>
  <si>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</si>
  <si>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</si>
  <si>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</si>
  <si>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</si>
  <si>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</si>
  <si>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</si>
  <si>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</si>
  <si>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</si>
  <si>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</si>
  <si>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</si>
  <si>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</si>
  <si>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</si>
  <si>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</si>
  <si>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</si>
  <si>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</si>
  <si>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</si>
  <si>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</si>
  <si>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</si>
  <si>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</si>
  <si>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</si>
  <si>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</si>
  <si>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</si>
  <si>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</si>
  <si>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</si>
  <si>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</si>
  <si>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</si>
  <si>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</si>
  <si>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</si>
  <si>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</si>
  <si>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</si>
  <si>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</si>
  <si>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</si>
  <si>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</si>
  <si>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</si>
  <si>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</si>
  <si>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</si>
  <si>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</si>
  <si>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</si>
  <si>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</si>
  <si>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</si>
  <si>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</si>
  <si>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</si>
  <si>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</si>
  <si>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</si>
  <si>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</si>
  <si>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</si>
  <si>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</si>
  <si>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</si>
  <si>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</si>
  <si>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</si>
  <si>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</si>
  <si>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</si>
  <si>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</si>
  <si>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</si>
  <si>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</si>
  <si>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</si>
  <si>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</si>
  <si>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</si>
  <si>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</si>
  <si>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</si>
  <si>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</si>
  <si>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</si>
  <si>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</si>
  <si>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</si>
  <si>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</si>
  <si>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</si>
  <si>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</si>
  <si>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</si>
  <si>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</si>
  <si>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</si>
  <si>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</si>
  <si>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</si>
  <si>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</si>
  <si>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</si>
  <si>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</si>
  <si>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</si>
  <si>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</si>
  <si>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</si>
  <si>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</si>
  <si>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</si>
  <si>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</si>
  <si>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</si>
  <si>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</si>
  <si>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</si>
  <si>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</si>
  <si>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</si>
  <si>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</si>
  <si>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</si>
  <si>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</si>
  <si>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</si>
  <si>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</si>
  <si>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</si>
  <si>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</si>
  <si>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</si>
  <si>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</si>
  <si>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</si>
  <si>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</si>
  <si>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</si>
  <si>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</si>
  <si>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</si>
  <si>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</si>
  <si>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</si>
  <si>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</si>
  <si>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</si>
  <si>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</si>
  <si>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</si>
  <si>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</si>
  <si>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</si>
  <si>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</si>
  <si>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</si>
  <si>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</si>
  <si>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</si>
  <si>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</si>
  <si>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</si>
  <si>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</si>
  <si>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</si>
  <si>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</si>
  <si>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</si>
  <si>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</si>
  <si>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</si>
  <si>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</si>
  <si>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</si>
  <si>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</si>
  <si>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</si>
  <si>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</si>
  <si>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</si>
  <si>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</si>
  <si>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</si>
  <si>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</si>
  <si>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</si>
  <si>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</si>
  <si>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</si>
  <si>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</si>
  <si>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</si>
  <si>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</si>
  <si>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</si>
  <si>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</si>
  <si>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</si>
  <si>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</si>
  <si>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</si>
  <si>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</si>
  <si>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</si>
  <si>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</si>
  <si>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</si>
  <si>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</si>
  <si>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</si>
  <si>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</si>
  <si>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</si>
  <si>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</si>
  <si>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</si>
  <si>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</si>
  <si>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</si>
  <si>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</si>
  <si>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</si>
  <si>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</si>
  <si>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</si>
  <si>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</si>
  <si>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</si>
  <si>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</si>
  <si>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</si>
  <si>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</si>
  <si>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</si>
  <si>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</si>
  <si>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</si>
  <si>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</si>
  <si>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</si>
  <si>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</si>
  <si>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</si>
  <si>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</si>
  <si>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</si>
  <si>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</si>
  <si>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</si>
  <si>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</si>
  <si>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</si>
  <si>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</si>
  <si>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</si>
  <si>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</si>
  <si>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</si>
  <si>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</si>
  <si>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</si>
  <si>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</si>
  <si>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</si>
  <si>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</si>
  <si>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</si>
  <si>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</si>
  <si>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</si>
  <si>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</si>
  <si>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</si>
  <si>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</si>
  <si>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</si>
  <si>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</si>
  <si>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</si>
  <si>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</si>
  <si>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</si>
  <si>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</si>
  <si>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</si>
  <si>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</si>
  <si>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</si>
  <si>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</si>
  <si>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</si>
  <si>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</si>
  <si>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</si>
  <si>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</si>
  <si>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</si>
  <si>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</si>
  <si>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</si>
  <si>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</si>
  <si>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</si>
  <si>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</si>
  <si>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</si>
  <si>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</si>
  <si>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</si>
  <si>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</si>
  <si>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</si>
  <si>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</si>
  <si>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</si>
  <si>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</si>
  <si>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</si>
  <si>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</si>
  <si>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</si>
  <si>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</si>
  <si>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</si>
  <si>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</si>
  <si>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</si>
  <si>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</si>
  <si>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</si>
  <si>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</si>
  <si>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</si>
  <si>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</si>
  <si>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</si>
  <si>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</si>
  <si>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</si>
  <si>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</si>
  <si>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</si>
  <si>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</si>
  <si>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</si>
  <si>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</si>
  <si>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</si>
  <si>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</si>
  <si>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</si>
  <si>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</si>
  <si>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</si>
  <si>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</si>
  <si>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</si>
  <si>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</si>
  <si>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</si>
  <si>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</si>
  <si>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</si>
  <si>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</si>
  <si>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</si>
  <si>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</si>
  <si>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</si>
  <si>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</si>
  <si>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</si>
  <si>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</si>
  <si>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</si>
  <si>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</si>
  <si>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</si>
  <si>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</si>
  <si>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</si>
  <si>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</si>
  <si>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</si>
  <si>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</si>
  <si>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</si>
  <si>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</si>
  <si>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</si>
  <si>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</si>
  <si>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</si>
  <si>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</si>
  <si>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</si>
  <si>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</si>
  <si>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</si>
  <si>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</si>
  <si>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</si>
  <si>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</si>
  <si>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</si>
  <si>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</si>
  <si>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</si>
  <si>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</si>
  <si>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</si>
  <si>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</si>
  <si>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</si>
  <si>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</si>
  <si>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</si>
  <si>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</si>
  <si>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</si>
  <si>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</si>
  <si>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</si>
  <si>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</si>
  <si>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</si>
  <si>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</si>
  <si>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</si>
  <si>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</si>
  <si>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</si>
  <si>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</si>
  <si>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</si>
  <si>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</si>
  <si>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</si>
  <si>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</si>
  <si>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</si>
  <si>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</si>
  <si>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</si>
  <si>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</si>
  <si>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</si>
  <si>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</si>
  <si>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</si>
  <si>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</si>
  <si>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</si>
  <si>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</si>
  <si>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</si>
  <si>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</si>
  <si>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</si>
  <si>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</si>
  <si>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</si>
  <si>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</si>
  <si>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</si>
  <si>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</si>
  <si>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</si>
  <si>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</si>
  <si>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</si>
  <si>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</si>
  <si>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</si>
  <si>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</si>
  <si>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</si>
  <si>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</si>
  <si>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</si>
  <si>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</si>
  <si>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</si>
  <si>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</si>
  <si>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</si>
  <si>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</si>
  <si>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</si>
  <si>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</si>
  <si>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</si>
  <si>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</si>
  <si>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</si>
  <si>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</si>
  <si>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</si>
  <si>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</si>
  <si>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</si>
  <si>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</si>
  <si>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</si>
  <si>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</si>
  <si>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</si>
  <si>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</si>
  <si>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</si>
  <si>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</si>
  <si>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</si>
  <si>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</si>
  <si>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</si>
  <si>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</si>
  <si>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</si>
  <si>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</si>
  <si>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</si>
  <si>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</si>
  <si>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</si>
  <si>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</si>
  <si>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</si>
  <si>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</si>
  <si>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</si>
  <si>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</si>
  <si>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</si>
  <si>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</si>
  <si>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</si>
  <si>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</si>
  <si>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</si>
  <si>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</si>
  <si>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</si>
  <si>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</si>
  <si>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</si>
  <si>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</si>
  <si>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</si>
  <si>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</si>
  <si>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</si>
  <si>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</si>
  <si>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</si>
  <si>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</si>
  <si>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</si>
  <si>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</si>
  <si>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</si>
  <si>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</si>
  <si>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</si>
  <si>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</si>
  <si>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</si>
  <si>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</si>
  <si>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</si>
  <si>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</si>
  <si>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</si>
  <si>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</si>
  <si>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</si>
  <si>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</si>
  <si>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</si>
  <si>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</si>
  <si>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</si>
  <si>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</si>
  <si>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</si>
  <si>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</si>
  <si>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</si>
  <si>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</si>
  <si>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</si>
  <si>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</si>
  <si>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</si>
  <si>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</si>
  <si>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</si>
  <si>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</si>
  <si>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</si>
  <si>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</si>
  <si>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</si>
  <si>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</si>
  <si>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</si>
  <si>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</si>
  <si>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</si>
  <si>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</si>
  <si>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</si>
  <si>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</si>
  <si>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</si>
  <si>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</si>
  <si>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</si>
  <si>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</si>
  <si>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</si>
  <si>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</si>
  <si>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</si>
  <si>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</si>
  <si>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</si>
  <si>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</si>
  <si>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</si>
  <si>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</si>
  <si>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</si>
  <si>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</si>
  <si>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</si>
  <si>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</si>
  <si>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</si>
  <si>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</si>
  <si>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</si>
  <si>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</si>
  <si>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</si>
  <si>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</si>
  <si>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</si>
  <si>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</si>
  <si>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</si>
  <si>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</si>
  <si>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</si>
  <si>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</si>
  <si>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</si>
  <si>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</si>
  <si>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</si>
  <si>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</si>
  <si>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</si>
  <si>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</si>
  <si>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</si>
  <si>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</si>
  <si>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</si>
  <si>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</si>
  <si>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</si>
  <si>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</si>
  <si>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</si>
  <si>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</si>
  <si>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</si>
  <si>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</si>
  <si>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</si>
  <si>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</si>
  <si>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</si>
  <si>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</si>
  <si>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</si>
  <si>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</si>
  <si>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</si>
  <si>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</si>
  <si>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</si>
  <si>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</si>
  <si>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</si>
  <si>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</si>
  <si>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</si>
  <si>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</si>
  <si>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</si>
  <si>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</si>
  <si>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</si>
  <si>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</si>
  <si>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</si>
  <si>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</si>
  <si>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</si>
  <si>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</si>
  <si>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</si>
  <si>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</si>
  <si>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</si>
  <si>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</si>
  <si>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</si>
  <si>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</si>
  <si>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</si>
  <si>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</si>
  <si>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</si>
  <si>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</si>
  <si>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</si>
  <si>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</si>
  <si>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</si>
  <si>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</si>
  <si>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</si>
  <si>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</si>
  <si>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</si>
  <si>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</si>
  <si>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</si>
  <si>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</si>
  <si>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</si>
  <si>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</si>
  <si>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</si>
  <si>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</si>
  <si>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</si>
  <si>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</si>
  <si>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</si>
  <si>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</si>
  <si>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</si>
  <si>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</si>
  <si>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</si>
  <si>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</si>
  <si>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</si>
  <si>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</si>
  <si>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</si>
  <si>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</si>
  <si>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</si>
  <si>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</si>
  <si>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</si>
  <si>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</si>
  <si>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</si>
  <si>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</si>
  <si>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</si>
  <si>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</si>
  <si>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</si>
  <si>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</si>
  <si>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</si>
  <si>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</si>
  <si>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</si>
  <si>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</si>
  <si>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</si>
  <si>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</si>
  <si>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</si>
  <si>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</si>
  <si>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</si>
  <si>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</si>
  <si>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</si>
  <si>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</si>
  <si>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</si>
  <si>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</si>
  <si>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</si>
  <si>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</si>
  <si>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</si>
  <si>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</si>
  <si>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</si>
  <si>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</si>
  <si>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</si>
  <si>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</si>
  <si>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</si>
  <si>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</si>
  <si>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</si>
  <si>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</si>
  <si>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</si>
  <si>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</si>
  <si>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</si>
  <si>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</si>
  <si>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</si>
  <si>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</si>
  <si>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</si>
  <si>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</si>
  <si>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</si>
  <si>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</si>
  <si>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</si>
  <si>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</si>
  <si>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</si>
  <si>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</si>
  <si>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</si>
  <si>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</si>
  <si>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</si>
  <si>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</si>
  <si>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</si>
  <si>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</si>
  <si>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</si>
  <si>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</si>
  <si>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</si>
  <si>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</si>
  <si>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</si>
  <si>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</si>
  <si>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</si>
  <si>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</si>
  <si>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</si>
  <si>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</si>
  <si>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</si>
  <si>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</si>
  <si>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</si>
  <si>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</si>
  <si>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</si>
  <si>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</si>
  <si>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</si>
  <si>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</si>
  <si>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</si>
  <si>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</si>
  <si>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</si>
  <si>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</si>
  <si>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</si>
  <si>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</si>
  <si>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</si>
  <si>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</si>
  <si>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</si>
  <si>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</si>
  <si>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</si>
  <si>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</si>
  <si>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</si>
  <si>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</si>
  <si>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</si>
  <si>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</si>
  <si>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</si>
  <si>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</si>
  <si>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</si>
  <si>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</si>
  <si>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</si>
  <si>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</si>
  <si>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</si>
  <si>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</si>
  <si>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</si>
  <si>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</si>
  <si>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</si>
  <si>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</si>
  <si>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</si>
  <si>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</si>
  <si>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</si>
  <si>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</si>
  <si>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</si>
  <si>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</si>
  <si>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</si>
  <si>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</si>
  <si>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</si>
  <si>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</si>
  <si>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</si>
  <si>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</si>
  <si>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</si>
  <si>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</si>
  <si>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</si>
  <si>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</si>
  <si>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</si>
  <si>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</si>
  <si>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</si>
  <si>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</si>
  <si>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</si>
  <si>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</si>
  <si>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</si>
  <si>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</si>
  <si>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</si>
  <si>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</si>
  <si>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</si>
  <si>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</si>
  <si>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</si>
  <si>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</si>
  <si>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</si>
  <si>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</si>
  <si>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</si>
  <si>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</si>
  <si>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</si>
  <si>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</si>
  <si>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</si>
  <si>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</si>
  <si>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</si>
  <si>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</si>
  <si>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</si>
  <si>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</si>
  <si>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</si>
  <si>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</si>
  <si>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</si>
  <si>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</si>
  <si>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</si>
  <si>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</si>
  <si>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</si>
  <si>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</si>
  <si>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</si>
  <si>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</si>
  <si>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</si>
  <si>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</si>
  <si>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</si>
  <si>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</si>
  <si>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</si>
  <si>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</si>
  <si>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</si>
  <si>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</si>
  <si>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</si>
  <si>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</si>
  <si>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</si>
  <si>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</si>
  <si>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</si>
  <si>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</si>
  <si>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</si>
  <si>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</si>
  <si>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</si>
  <si>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</si>
  <si>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</si>
  <si>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</si>
  <si>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</si>
  <si>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</si>
  <si>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</si>
  <si>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</si>
  <si>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</si>
  <si>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</si>
  <si>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</si>
  <si>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</si>
  <si>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</si>
  <si>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</si>
  <si>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</si>
  <si>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</si>
  <si>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</si>
  <si>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</si>
  <si>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</si>
  <si>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</si>
  <si>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</si>
  <si>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</si>
  <si>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</si>
  <si>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</si>
  <si>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</si>
  <si>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</si>
  <si>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</si>
  <si>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</si>
  <si>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</si>
  <si>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</si>
  <si>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</si>
  <si>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</si>
  <si>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</si>
  <si>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</si>
  <si>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</si>
  <si>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</si>
  <si>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</si>
  <si>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</si>
  <si>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</si>
  <si>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</si>
  <si>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</si>
  <si>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</si>
  <si>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</si>
  <si>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</si>
  <si>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</si>
  <si>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</si>
  <si>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</si>
  <si>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</si>
  <si>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</si>
  <si>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</si>
  <si>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</si>
  <si>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</si>
  <si>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</si>
  <si>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</si>
  <si>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</si>
  <si>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</si>
  <si>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</si>
  <si>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</si>
  <si>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</si>
  <si>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</si>
  <si>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</si>
  <si>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</si>
  <si>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</si>
  <si>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</si>
  <si>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</si>
  <si>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</si>
  <si>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</si>
  <si>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</si>
  <si>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</si>
  <si>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</si>
  <si>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</si>
  <si>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</si>
  <si>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</si>
  <si>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</si>
  <si>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</si>
  <si>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</si>
  <si>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</si>
  <si>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</si>
  <si>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</si>
  <si>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</si>
  <si>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</si>
  <si>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</si>
  <si>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</si>
  <si>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</si>
  <si>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</si>
  <si>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</si>
  <si>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</si>
  <si>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</si>
  <si>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</si>
  <si>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</si>
  <si>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</si>
  <si>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</si>
  <si>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</si>
  <si>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</si>
  <si>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</si>
  <si>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</si>
  <si>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</si>
  <si>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</si>
  <si>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</si>
  <si>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</si>
  <si>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</si>
  <si>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</si>
  <si>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</si>
  <si>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</si>
  <si>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</si>
  <si>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</si>
  <si>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</si>
  <si>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</si>
  <si>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</si>
  <si>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</si>
  <si>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</si>
  <si>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</si>
  <si>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</si>
  <si>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</si>
  <si>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</si>
  <si>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</si>
  <si>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</si>
  <si>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</si>
  <si>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</si>
  <si>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</si>
  <si>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</si>
  <si>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</si>
  <si>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</si>
  <si>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</si>
  <si>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</si>
  <si>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</si>
  <si>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</si>
  <si>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</si>
  <si>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</si>
  <si>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</si>
  <si>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</si>
  <si>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</si>
  <si>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</si>
  <si>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</si>
  <si>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</si>
  <si>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</si>
  <si>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</si>
  <si>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</si>
  <si>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</si>
  <si>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</si>
  <si>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</si>
  <si>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</si>
  <si>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</si>
  <si>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</si>
  <si>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</si>
  <si>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</si>
  <si>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</si>
  <si>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</si>
  <si>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</si>
  <si>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</si>
  <si>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</si>
  <si>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</si>
  <si>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</si>
  <si>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</si>
  <si>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</si>
  <si>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</si>
  <si>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</si>
  <si>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</si>
  <si>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</si>
  <si>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</si>
  <si>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</si>
  <si>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</si>
  <si>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</si>
  <si>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</si>
  <si>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</si>
  <si>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</si>
  <si>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</si>
  <si>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</si>
  <si>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</si>
  <si>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</si>
  <si>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</si>
  <si>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</si>
  <si>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</si>
  <si>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</si>
  <si>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</si>
  <si>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</si>
  <si>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</si>
  <si>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</si>
  <si>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</si>
  <si>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</si>
  <si>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</si>
  <si>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</si>
  <si>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</si>
  <si>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</si>
  <si>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</si>
  <si>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</si>
  <si>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</si>
  <si>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</si>
  <si>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</si>
  <si>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</si>
  <si>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</si>
  <si>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</si>
  <si>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</si>
  <si>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</si>
  <si>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</si>
  <si>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</si>
  <si>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</si>
  <si>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</si>
  <si>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</si>
  <si>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</si>
  <si>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</si>
  <si>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</si>
  <si>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</si>
  <si>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</si>
  <si>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</si>
  <si>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</si>
  <si>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</si>
  <si>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</si>
  <si>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</si>
  <si>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</si>
  <si>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</si>
  <si>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</si>
  <si>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</si>
  <si>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</si>
  <si>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</si>
  <si>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</si>
  <si>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</si>
  <si>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</si>
  <si>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</si>
  <si>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</si>
  <si>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</si>
  <si>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</si>
  <si>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</si>
  <si>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</si>
  <si>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</si>
  <si>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</si>
  <si>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</si>
  <si>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</si>
  <si>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</si>
  <si>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</si>
  <si>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</si>
  <si>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</si>
  <si>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</si>
  <si>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</si>
  <si>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</si>
  <si>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</si>
  <si>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</si>
  <si>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</si>
  <si>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</si>
  <si>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</si>
  <si>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</si>
  <si>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</si>
  <si>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</si>
  <si>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</si>
  <si>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</si>
  <si>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</si>
  <si>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</si>
  <si>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</si>
  <si>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</si>
  <si>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</si>
  <si>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</si>
  <si>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</si>
  <si>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</si>
  <si>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</si>
  <si>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</si>
  <si>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</si>
  <si>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</si>
  <si>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</si>
  <si>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</si>
  <si>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</si>
  <si>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</si>
  <si>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</si>
  <si>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</si>
  <si>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</si>
  <si>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</si>
  <si>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</si>
  <si>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</si>
  <si>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</si>
  <si>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</si>
  <si>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</si>
  <si>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</si>
  <si>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</si>
  <si>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</si>
  <si>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</si>
  <si>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</si>
  <si>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</si>
  <si>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</si>
  <si>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</si>
  <si>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</si>
  <si>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</si>
  <si>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</si>
  <si>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</si>
  <si>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</si>
  <si>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</si>
  <si>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</si>
  <si>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</si>
  <si>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</si>
  <si>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</si>
  <si>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</si>
  <si>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</si>
  <si>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</si>
  <si>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</si>
  <si>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</si>
  <si>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</si>
  <si>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</si>
  <si>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</si>
  <si>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</si>
  <si>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</si>
  <si>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</si>
  <si>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</si>
  <si>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</si>
  <si>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</si>
  <si>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</si>
  <si>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</si>
  <si>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</si>
  <si>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</si>
  <si>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</si>
  <si>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</si>
  <si>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</si>
  <si>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</si>
  <si>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</si>
  <si>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</si>
  <si>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</si>
  <si>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</si>
  <si>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</si>
  <si>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</si>
  <si>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</si>
  <si>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</si>
  <si>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</si>
  <si>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</si>
  <si>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</si>
  <si>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</si>
  <si>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</si>
  <si>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</si>
  <si>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</si>
  <si>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</si>
  <si>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</si>
  <si>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</si>
  <si>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</si>
  <si>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</si>
  <si>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</si>
  <si>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</si>
  <si>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</si>
  <si>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</si>
  <si>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</si>
  <si>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</si>
  <si>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</si>
  <si>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</si>
  <si>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</si>
  <si>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</si>
  <si>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</si>
  <si>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</si>
  <si>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</si>
  <si>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</si>
  <si>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</si>
  <si>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</si>
  <si>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</si>
  <si>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</si>
  <si>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</si>
  <si>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</si>
  <si>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</si>
  <si>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</si>
  <si>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</si>
  <si>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</si>
  <si>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</si>
  <si>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</si>
  <si>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</si>
  <si>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</si>
  <si>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</si>
  <si>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</si>
  <si>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</si>
  <si>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</si>
  <si>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</si>
  <si>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</si>
  <si>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</si>
  <si>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</si>
  <si>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</si>
  <si>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</si>
  <si>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</si>
  <si>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</si>
  <si>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</si>
  <si>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</si>
  <si>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</si>
  <si>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</si>
  <si>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</si>
  <si>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</si>
  <si>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</si>
  <si>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</si>
  <si>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</si>
  <si>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</si>
  <si>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</si>
  <si>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</si>
  <si>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</si>
  <si>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</si>
  <si>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</si>
  <si>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</si>
  <si>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</si>
  <si>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</si>
  <si>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</si>
  <si>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</si>
  <si>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</si>
  <si>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</si>
  <si>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</si>
  <si>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</si>
  <si>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</si>
  <si>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</si>
  <si>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</si>
  <si>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</si>
  <si>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</si>
  <si>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</si>
  <si>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</si>
  <si>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</si>
  <si>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</si>
  <si>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</si>
  <si>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</si>
  <si>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</si>
  <si>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</si>
  <si>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</si>
  <si>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</si>
  <si>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</si>
  <si>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</si>
  <si>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</si>
  <si>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</si>
  <si>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</si>
  <si>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</si>
  <si>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</si>
  <si>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</si>
  <si>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</si>
  <si>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</si>
  <si>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</si>
  <si>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</si>
  <si>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</si>
  <si>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</si>
  <si>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</si>
  <si>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</si>
  <si>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</si>
  <si>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</si>
  <si>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</si>
  <si>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</si>
  <si>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</si>
  <si>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</si>
  <si>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</si>
  <si>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</si>
  <si>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</si>
  <si>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</si>
  <si>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</si>
  <si>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</si>
  <si>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</si>
  <si>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</si>
  <si>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</si>
  <si>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</si>
  <si>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</si>
  <si>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</si>
  <si>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</si>
  <si>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</si>
  <si>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</si>
  <si>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</si>
  <si>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</si>
  <si>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</si>
  <si>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</si>
  <si>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</si>
  <si>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</si>
  <si>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</si>
  <si>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</si>
  <si>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</si>
  <si>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</si>
  <si>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</si>
  <si>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</si>
  <si>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</si>
  <si>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</si>
  <si>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</si>
  <si>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</si>
  <si>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</si>
  <si>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</si>
  <si>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</si>
  <si>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</si>
  <si>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</si>
  <si>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</si>
  <si>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</si>
  <si>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</si>
  <si>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</si>
  <si>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</si>
  <si>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</si>
  <si>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</si>
  <si>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</si>
  <si>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</si>
  <si>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</si>
  <si>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</si>
  <si>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</si>
  <si>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</si>
  <si>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</si>
  <si>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</si>
  <si>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</si>
  <si>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</si>
  <si>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</si>
  <si>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</si>
  <si>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</si>
  <si>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</si>
  <si>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</si>
  <si>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</si>
  <si>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</si>
  <si>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</si>
  <si>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</si>
  <si>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</si>
  <si>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</si>
  <si>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</si>
  <si>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</si>
  <si>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</si>
  <si>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</si>
  <si>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</si>
  <si>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</si>
  <si>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</si>
  <si>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</si>
  <si>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</si>
  <si>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</si>
  <si>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</si>
  <si>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</si>
  <si>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</si>
  <si>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</si>
  <si>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</si>
  <si>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</si>
  <si>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</si>
  <si>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</si>
  <si>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</si>
  <si>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</si>
  <si>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</si>
  <si>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</si>
  <si>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</si>
  <si>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</si>
  <si>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</si>
  <si>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</si>
  <si>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</si>
  <si>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</si>
  <si>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</si>
  <si>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</si>
  <si>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</si>
  <si>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</si>
  <si>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</si>
  <si>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</si>
  <si>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</si>
  <si>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</si>
  <si>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</si>
  <si>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</si>
  <si>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</si>
  <si>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</si>
  <si>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</si>
  <si>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</si>
  <si>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</si>
  <si>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</si>
  <si>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</si>
  <si>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</si>
  <si>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</si>
  <si>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</si>
  <si>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</si>
  <si>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</si>
  <si>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</si>
  <si>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</si>
  <si>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</si>
  <si>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</si>
  <si>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</si>
  <si>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</si>
  <si>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</si>
  <si>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</si>
  <si>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</si>
  <si>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</si>
  <si>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</si>
  <si>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</si>
  <si>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</si>
  <si>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</si>
  <si>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</si>
  <si>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</si>
  <si>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</si>
  <si>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</si>
  <si>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</si>
  <si>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</si>
  <si>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</si>
  <si>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</si>
  <si>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</si>
  <si>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</si>
  <si>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</si>
  <si>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</si>
  <si>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</si>
  <si>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</si>
  <si>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</si>
  <si>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</si>
  <si>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</si>
  <si>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</si>
  <si>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</si>
  <si>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</si>
  <si>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</si>
  <si>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</si>
  <si>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</si>
  <si>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</si>
  <si>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</si>
  <si>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</si>
  <si>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</si>
  <si>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</si>
  <si>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</si>
  <si>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</si>
  <si>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</si>
  <si>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</si>
  <si>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</si>
  <si>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</si>
  <si>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</si>
  <si>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</si>
  <si>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</si>
  <si>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</si>
  <si>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</si>
  <si>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</si>
  <si>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</si>
  <si>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</si>
  <si>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</si>
  <si>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</si>
  <si>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</si>
  <si>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</si>
  <si>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</si>
  <si>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</si>
  <si>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</si>
  <si>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</si>
  <si>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</si>
  <si>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</si>
  <si>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</si>
  <si>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</si>
  <si>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</si>
  <si>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</si>
  <si>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</si>
  <si>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</si>
  <si>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</si>
  <si>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</si>
  <si>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</si>
  <si>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</si>
  <si>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</si>
  <si>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</si>
  <si>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</si>
  <si>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</si>
  <si>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</si>
  <si>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</si>
  <si>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</si>
  <si>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</si>
  <si>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</si>
  <si>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</si>
  <si>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</si>
  <si>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</si>
  <si>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</si>
  <si>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</si>
  <si>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</si>
  <si>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</si>
  <si>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</si>
  <si>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</si>
  <si>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</si>
  <si>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</si>
  <si>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</si>
  <si>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</si>
  <si>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</si>
  <si>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</si>
  <si>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</si>
  <si>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</si>
  <si>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</si>
  <si>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</si>
  <si>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</si>
  <si>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</si>
  <si>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</si>
  <si>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</si>
  <si>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</si>
  <si>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</si>
  <si>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</si>
  <si>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</si>
  <si>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</si>
  <si>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</si>
  <si>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</si>
  <si>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</si>
  <si>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</si>
  <si>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</si>
  <si>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</si>
  <si>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</si>
  <si>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</si>
  <si>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</si>
  <si>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</si>
  <si>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</si>
  <si>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</si>
  <si>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</si>
  <si>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</si>
  <si>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</si>
  <si>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</si>
  <si>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</si>
  <si>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</si>
  <si>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</si>
  <si>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</si>
  <si>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</si>
  <si>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</si>
  <si>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</si>
  <si>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</si>
  <si>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</si>
  <si>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</si>
  <si>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</si>
  <si>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</si>
  <si>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</si>
  <si>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</si>
  <si>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</si>
  <si>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</si>
  <si>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</si>
  <si>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</si>
  <si>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</si>
  <si>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</si>
  <si>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</si>
  <si>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</si>
  <si>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</si>
  <si>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</si>
  <si>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</si>
  <si>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</si>
  <si>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</si>
  <si>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</si>
  <si>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</si>
  <si>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</si>
  <si>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</si>
  <si>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</si>
  <si>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</si>
  <si>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</si>
  <si>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</si>
  <si>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</si>
  <si>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</si>
  <si>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</si>
  <si>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</si>
  <si>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</si>
  <si>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</si>
  <si>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</si>
  <si>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</si>
  <si>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</si>
  <si>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</si>
  <si>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</si>
  <si>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</si>
  <si>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</si>
  <si>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</si>
  <si>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</si>
  <si>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</si>
  <si>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</si>
  <si>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</si>
  <si>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</si>
  <si>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</si>
  <si>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</si>
  <si>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</si>
  <si>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</si>
  <si>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</si>
  <si>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</si>
  <si>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</si>
  <si>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</si>
  <si>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</si>
  <si>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</si>
  <si>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</si>
  <si>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</si>
  <si>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</si>
  <si>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</si>
  <si>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</si>
  <si>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</si>
  <si>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</si>
  <si>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</si>
  <si>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</si>
  <si>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</si>
  <si>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</si>
  <si>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</si>
  <si>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</si>
  <si>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</si>
  <si>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</si>
  <si>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</si>
  <si>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</si>
  <si>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</si>
  <si>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</si>
  <si>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</si>
  <si>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</si>
  <si>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</si>
  <si>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</si>
  <si>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</si>
  <si>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</si>
  <si>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</si>
  <si>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</si>
  <si>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</si>
  <si>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</si>
  <si>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</si>
  <si>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</si>
  <si>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</si>
  <si>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</si>
  <si>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</si>
  <si>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</si>
  <si>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</si>
  <si>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</si>
  <si>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</si>
  <si>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</si>
  <si>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</si>
  <si>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</si>
  <si>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</si>
  <si>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</si>
  <si>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</si>
  <si>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</si>
  <si>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</si>
  <si>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</si>
  <si>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</si>
  <si>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</si>
  <si>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</si>
  <si>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</si>
  <si>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</si>
  <si>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</si>
  <si>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</si>
  <si>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</si>
  <si>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</si>
  <si>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</si>
  <si>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</si>
  <si>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</si>
  <si>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</si>
  <si>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</si>
  <si>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</si>
  <si>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</si>
  <si>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</si>
  <si>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</si>
  <si>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</si>
  <si>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</si>
  <si>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</si>
  <si>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</si>
  <si>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</si>
  <si>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</si>
  <si>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</si>
  <si>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</si>
  <si>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</si>
  <si>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</si>
  <si>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</si>
  <si>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</si>
  <si>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</si>
  <si>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</si>
  <si>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</si>
  <si>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</si>
  <si>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</si>
  <si>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</si>
  <si>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</si>
  <si>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</si>
  <si>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</si>
  <si>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</si>
  <si>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</si>
  <si>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</si>
  <si>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</si>
  <si>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</si>
  <si>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</si>
  <si>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</si>
  <si>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</si>
  <si>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</si>
  <si>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</si>
  <si>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</si>
  <si>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</si>
  <si>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</si>
  <si>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</si>
  <si>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</si>
  <si>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</si>
  <si>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</si>
  <si>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</si>
  <si>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</si>
  <si>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</si>
  <si>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</si>
  <si>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</si>
  <si>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</si>
  <si>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</si>
  <si>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</si>
  <si>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</si>
  <si>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</si>
  <si>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</si>
  <si>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</si>
  <si>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</si>
  <si>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</si>
  <si>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</si>
  <si>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</si>
  <si>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</si>
  <si>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</si>
  <si>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</si>
  <si>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</si>
  <si>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</si>
  <si>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</si>
  <si>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</si>
  <si>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</si>
  <si>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</si>
  <si>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</si>
  <si>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</si>
  <si>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</si>
  <si>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</si>
  <si>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</si>
  <si>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</si>
  <si>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</si>
  <si>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</si>
  <si>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</si>
  <si>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</si>
  <si>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</si>
  <si>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</si>
  <si>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</si>
  <si>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</si>
  <si>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</si>
  <si>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</si>
  <si>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</si>
  <si>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</si>
  <si>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</si>
  <si>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</si>
  <si>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</si>
  <si>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</si>
  <si>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</si>
  <si>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</si>
  <si>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</si>
  <si>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</si>
  <si>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</si>
  <si>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</si>
  <si>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</si>
  <si>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</si>
  <si>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</si>
  <si>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</si>
  <si>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</si>
  <si>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</si>
  <si>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</si>
  <si>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</si>
  <si>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</si>
  <si>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</si>
  <si>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</si>
  <si>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</si>
  <si>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</si>
  <si>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</si>
  <si>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</si>
  <si>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</si>
  <si>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</si>
  <si>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</si>
  <si>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</si>
  <si>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</si>
  <si>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</si>
  <si>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</si>
  <si>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</si>
  <si>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</si>
  <si>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</si>
  <si>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</si>
  <si>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</si>
  <si>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</si>
  <si>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</si>
  <si>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</si>
  <si>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</si>
  <si>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</si>
  <si>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</si>
  <si>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</si>
  <si>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</si>
  <si>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</si>
  <si>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</si>
  <si>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</si>
  <si>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</si>
  <si>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</si>
  <si>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</si>
  <si>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</si>
  <si>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</si>
  <si>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</si>
  <si>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</si>
  <si>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</si>
  <si>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</si>
  <si>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</si>
  <si>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</si>
  <si>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</si>
  <si>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</si>
  <si>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</si>
  <si>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</si>
  <si>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</si>
  <si>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</si>
  <si>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</si>
  <si>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</si>
  <si>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</si>
  <si>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</si>
  <si>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</si>
  <si>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</si>
  <si>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</si>
  <si>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</si>
  <si>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</si>
  <si>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</si>
  <si>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</si>
  <si>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</si>
  <si>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</si>
  <si>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</si>
  <si>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</si>
  <si>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</si>
  <si>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</si>
  <si>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</si>
  <si>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</si>
  <si>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</si>
  <si>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</si>
  <si>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</si>
  <si>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</si>
  <si>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</si>
  <si>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</si>
  <si>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</si>
  <si>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</si>
  <si>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</si>
  <si>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</si>
  <si>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</si>
  <si>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</si>
  <si>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</si>
  <si>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</si>
  <si>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</si>
  <si>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</si>
  <si>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</si>
  <si>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</si>
  <si>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</si>
  <si>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</si>
  <si>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</si>
  <si>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</si>
  <si>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</si>
  <si>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</si>
  <si>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</si>
  <si>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</si>
  <si>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</si>
  <si>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</si>
  <si>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</si>
  <si>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</si>
  <si>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</si>
  <si>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</si>
  <si>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</si>
  <si>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</si>
  <si>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</si>
  <si>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</si>
  <si>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</si>
  <si>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</si>
  <si>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</si>
  <si>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</si>
  <si>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</si>
  <si>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</si>
  <si>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</si>
  <si>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</si>
  <si>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</si>
  <si>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</si>
  <si>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</si>
  <si>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</si>
  <si>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</si>
  <si>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</si>
  <si>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</si>
  <si>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</si>
  <si>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</si>
  <si>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</si>
  <si>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</si>
  <si>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</si>
  <si>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</si>
  <si>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</si>
  <si>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</si>
  <si>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</si>
  <si>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</si>
  <si>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</si>
  <si>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</si>
  <si>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</si>
  <si>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</si>
  <si>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</si>
  <si>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</si>
  <si>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</si>
  <si>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</si>
  <si>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</si>
  <si>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</si>
  <si>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</si>
  <si>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</si>
  <si>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</si>
  <si>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</si>
  <si>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</si>
  <si>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</si>
  <si>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</si>
  <si>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</si>
  <si>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</si>
  <si>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</si>
  <si>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</si>
  <si>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</si>
  <si>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</si>
  <si>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</si>
  <si>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</si>
  <si>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</si>
  <si>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</si>
  <si>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</si>
  <si>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</si>
  <si>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</si>
  <si>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</si>
  <si>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</si>
  <si>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</si>
  <si>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</si>
  <si>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</si>
  <si>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</si>
  <si>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</si>
  <si>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</si>
  <si>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</si>
  <si>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</si>
  <si>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</si>
  <si>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</si>
  <si>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</si>
  <si>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</si>
  <si>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</si>
  <si>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</si>
  <si>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</si>
  <si>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</si>
  <si>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</si>
  <si>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</si>
  <si>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</si>
  <si>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</si>
  <si>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</si>
  <si>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</si>
  <si>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</si>
  <si>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</si>
  <si>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</si>
  <si>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</si>
  <si>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</si>
  <si>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</si>
  <si>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</si>
  <si>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</si>
  <si>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</si>
  <si>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</si>
  <si>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</si>
  <si>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</si>
  <si>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</si>
  <si>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</si>
  <si>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</si>
  <si>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</si>
  <si>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</si>
  <si>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</si>
  <si>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</si>
  <si>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</si>
  <si>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</si>
  <si>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</si>
  <si>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</si>
  <si>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</si>
  <si>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</si>
  <si>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</si>
  <si>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</si>
  <si>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</si>
  <si>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</si>
  <si>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</si>
  <si>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</si>
  <si>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</si>
  <si>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</si>
  <si>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</si>
  <si>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</si>
  <si>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</si>
  <si>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</si>
  <si>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</si>
  <si>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</si>
  <si>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</si>
  <si>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</si>
  <si>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</si>
  <si>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</si>
  <si>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</si>
  <si>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</si>
  <si>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</si>
  <si>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</si>
  <si>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</si>
  <si>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</si>
  <si>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</si>
  <si>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</si>
  <si>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</si>
  <si>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</si>
  <si>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</si>
  <si>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</si>
  <si>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</si>
  <si>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</si>
  <si>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</si>
  <si>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</si>
  <si>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</si>
  <si>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</si>
  <si>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</si>
  <si>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</si>
  <si>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</si>
  <si>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</si>
  <si>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</si>
  <si>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</si>
  <si>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</si>
  <si>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</si>
  <si>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</si>
  <si>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</si>
  <si>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</si>
  <si>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</si>
  <si>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</si>
  <si>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</si>
  <si>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</si>
  <si>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</si>
  <si>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</si>
  <si>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</si>
  <si>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</si>
  <si>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</si>
  <si>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</si>
  <si>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</si>
  <si>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</si>
  <si>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</si>
  <si>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</si>
  <si>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</si>
  <si>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</si>
  <si>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</si>
  <si>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</si>
  <si>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</si>
  <si>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</si>
  <si>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</si>
  <si>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</si>
  <si>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</si>
  <si>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</si>
  <si>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</si>
  <si>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</si>
  <si>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</si>
  <si>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</si>
  <si>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</si>
  <si>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</si>
  <si>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</si>
  <si>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</si>
  <si>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</si>
  <si>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</si>
  <si>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</si>
  <si>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</si>
  <si>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</si>
  <si>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</si>
  <si>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</si>
  <si>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</si>
  <si>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</si>
  <si>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</si>
  <si>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</si>
  <si>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</si>
  <si>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</si>
  <si>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</si>
  <si>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</si>
  <si>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</si>
  <si>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</si>
  <si>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</si>
  <si>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</si>
  <si>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</si>
  <si>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</si>
  <si>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</si>
  <si>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</si>
  <si>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</si>
  <si>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</si>
  <si>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</si>
  <si>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</si>
  <si>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</si>
  <si>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</si>
  <si>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</si>
  <si>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</si>
  <si>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</si>
  <si>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</si>
  <si>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</si>
  <si>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</si>
  <si>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</si>
  <si>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</si>
  <si>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</si>
  <si>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</si>
  <si>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</si>
  <si>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</si>
  <si>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</si>
  <si>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</si>
  <si>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</si>
  <si>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</si>
  <si>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</si>
  <si>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</si>
  <si>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</si>
  <si>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</si>
  <si>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</si>
  <si>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</si>
  <si>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</si>
  <si>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</si>
  <si>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</si>
  <si>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</si>
  <si>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</si>
  <si>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</si>
  <si>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</si>
  <si>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</si>
  <si>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</si>
  <si>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</si>
  <si>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</si>
  <si>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</si>
  <si>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</si>
  <si>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</si>
  <si>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</si>
  <si>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</si>
  <si>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</si>
  <si>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</si>
  <si>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</si>
  <si>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</si>
  <si>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</si>
  <si>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</si>
  <si>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</si>
  <si>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</si>
  <si>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</si>
  <si>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</si>
  <si>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</si>
  <si>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</si>
  <si>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</si>
  <si>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</si>
  <si>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</si>
  <si>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</si>
  <si>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</si>
  <si>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</si>
  <si>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</si>
  <si>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</si>
  <si>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</si>
  <si>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</si>
  <si>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</si>
  <si>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</si>
  <si>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</si>
  <si>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</si>
  <si>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</si>
  <si>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</si>
  <si>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</si>
  <si>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</si>
  <si>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</si>
  <si>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</si>
  <si>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</si>
  <si>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</si>
  <si>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</si>
  <si>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</si>
  <si>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</si>
  <si>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</si>
  <si>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</si>
  <si>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</si>
  <si>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</si>
  <si>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</si>
  <si>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</si>
  <si>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</si>
  <si>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</si>
  <si>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</si>
  <si>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</si>
  <si>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</si>
  <si>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</si>
  <si>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</si>
  <si>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</si>
  <si>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</si>
  <si>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</si>
  <si>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</si>
  <si>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</si>
  <si>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</si>
  <si>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</si>
  <si>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</si>
  <si>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</si>
  <si>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</si>
  <si>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</si>
  <si>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</si>
  <si>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</si>
  <si>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</si>
  <si>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</si>
  <si>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</si>
  <si>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</si>
  <si>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</si>
  <si>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</si>
  <si>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</si>
  <si>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</si>
  <si>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</si>
  <si>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</si>
  <si>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</si>
  <si>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</si>
  <si>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</si>
  <si>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</si>
  <si>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</si>
  <si>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</si>
  <si>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</si>
  <si>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</si>
  <si>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</si>
  <si>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</si>
  <si>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</si>
  <si>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</si>
  <si>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</si>
  <si>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</si>
  <si>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</si>
  <si>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</si>
  <si>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</si>
  <si>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</si>
  <si>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</si>
  <si>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</si>
  <si>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</si>
  <si>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</si>
  <si>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</si>
  <si>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</si>
  <si>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</si>
  <si>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</si>
  <si>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</si>
  <si>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</si>
  <si>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</si>
  <si>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</si>
  <si>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</si>
  <si>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</si>
  <si>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</si>
  <si>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</si>
  <si>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</si>
  <si>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</si>
  <si>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</si>
  <si>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</si>
  <si>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</si>
  <si>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</si>
  <si>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</si>
  <si>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</si>
  <si>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</si>
  <si>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</si>
  <si>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</si>
  <si>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</si>
  <si>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</si>
  <si>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</si>
  <si>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</si>
  <si>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</si>
  <si>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</si>
  <si>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</si>
  <si>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</si>
  <si>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</si>
  <si>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</si>
  <si>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</si>
  <si>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</si>
  <si>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</si>
  <si>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</si>
  <si>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</si>
  <si>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</si>
  <si>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</si>
  <si>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</si>
  <si>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</si>
  <si>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</si>
  <si>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</si>
  <si>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</si>
  <si>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</si>
  <si>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</si>
  <si>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</si>
  <si>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</si>
  <si>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</si>
  <si>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</si>
  <si>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</si>
  <si>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</si>
  <si>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</si>
  <si>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</si>
  <si>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</si>
  <si>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</si>
  <si>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</si>
  <si>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</si>
  <si>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</si>
  <si>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</si>
  <si>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</si>
  <si>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</si>
  <si>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</si>
  <si>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</si>
  <si>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</si>
  <si>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</si>
  <si>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</si>
  <si>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</si>
  <si>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</si>
  <si>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</si>
  <si>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</si>
  <si>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</si>
  <si>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</si>
  <si>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</si>
  <si>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</si>
  <si>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</si>
  <si>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</si>
  <si>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</si>
  <si>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</si>
  <si>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</si>
  <si>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</si>
  <si>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</si>
  <si>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</si>
  <si>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</si>
  <si>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</si>
  <si>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</si>
  <si>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</si>
  <si>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</si>
  <si>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</si>
  <si>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</si>
  <si>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</si>
  <si>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</si>
  <si>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</si>
  <si>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</si>
  <si>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</si>
  <si>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</si>
  <si>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</si>
  <si>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</si>
  <si>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</si>
  <si>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</si>
  <si>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</si>
  <si>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</si>
  <si>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</si>
  <si>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</si>
  <si>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</si>
  <si>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</si>
  <si>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</si>
  <si>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</si>
  <si>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</si>
  <si>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</si>
  <si>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</si>
  <si>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</si>
  <si>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</si>
  <si>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</si>
  <si>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</si>
  <si>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</si>
  <si>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</si>
  <si>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</si>
  <si>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</si>
  <si>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</si>
  <si>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</si>
  <si>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</si>
  <si>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</si>
  <si>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</si>
  <si>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</si>
  <si>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</si>
  <si>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</si>
  <si>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</si>
  <si>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</si>
  <si>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</si>
  <si>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</si>
  <si>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</si>
  <si>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</si>
  <si>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</si>
  <si>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</si>
  <si>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</si>
  <si>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</si>
  <si>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</si>
  <si>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</si>
  <si>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</si>
  <si>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</si>
  <si>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</si>
  <si>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</si>
  <si>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</si>
  <si>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</si>
  <si>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</si>
  <si>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</si>
  <si>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</si>
  <si>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</si>
  <si>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</si>
  <si>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</si>
  <si>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</si>
  <si>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</si>
  <si>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</si>
  <si>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</si>
  <si>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</si>
  <si>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</si>
  <si>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</si>
  <si>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</si>
  <si>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</si>
  <si>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</si>
  <si>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</si>
  <si>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</si>
  <si>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</si>
  <si>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</si>
  <si>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</si>
  <si>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</si>
  <si>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</si>
  <si>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</si>
  <si>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</si>
  <si>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</si>
  <si>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</si>
  <si>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</si>
  <si>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</si>
  <si>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</si>
  <si>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</si>
  <si>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</si>
  <si>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</si>
  <si>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</si>
  <si>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</si>
  <si>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</si>
  <si>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</si>
  <si>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</si>
  <si>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</si>
  <si>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</si>
  <si>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</si>
  <si>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</si>
  <si>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</si>
  <si>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</si>
  <si>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</si>
  <si>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</si>
  <si>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</si>
  <si>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</si>
  <si>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</si>
  <si>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</si>
  <si>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</si>
  <si>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</si>
  <si>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</si>
  <si>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</si>
  <si>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</si>
  <si>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</si>
  <si>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</si>
  <si>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</si>
  <si>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</si>
  <si>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</si>
  <si>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</si>
  <si>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</si>
  <si>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</si>
  <si>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</si>
  <si>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</si>
  <si>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</si>
  <si>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</si>
  <si>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</si>
  <si>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</si>
  <si>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</si>
  <si>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</si>
  <si>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</si>
  <si>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</si>
  <si>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</si>
  <si>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</si>
  <si>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</si>
  <si>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</si>
  <si>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</si>
  <si>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</si>
  <si>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</si>
  <si>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</si>
  <si>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</si>
  <si>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</si>
  <si>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</si>
  <si>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</si>
  <si>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</si>
  <si>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</si>
  <si>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</si>
  <si>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</si>
  <si>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</si>
  <si>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</si>
  <si>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</si>
  <si>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</si>
  <si>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</si>
  <si>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</si>
  <si>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</si>
  <si>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</si>
  <si>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</si>
  <si>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</si>
  <si>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</si>
  <si>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</si>
  <si>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</si>
  <si>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</si>
  <si>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</si>
  <si>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</si>
  <si>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</si>
  <si>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</si>
  <si>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</si>
  <si>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</si>
  <si>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</si>
  <si>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</si>
  <si>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</si>
  <si>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</si>
  <si>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</si>
  <si>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</si>
  <si>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</si>
  <si>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</si>
  <si>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</si>
  <si>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</si>
  <si>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</si>
  <si>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</si>
  <si>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</si>
  <si>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</si>
  <si>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</si>
  <si>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</si>
  <si>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</si>
  <si>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</si>
  <si>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</si>
  <si>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</si>
  <si>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</si>
  <si>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</si>
  <si>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</si>
  <si>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</si>
  <si>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</si>
  <si>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</si>
  <si>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</si>
  <si>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</si>
  <si>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</si>
  <si>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</si>
  <si>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</si>
  <si>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</si>
  <si>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</si>
  <si>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</si>
  <si>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</si>
  <si>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</si>
  <si>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</si>
  <si>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</si>
  <si>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</si>
  <si>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</si>
  <si>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</si>
  <si>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</si>
  <si>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</si>
  <si>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</si>
  <si>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</si>
  <si>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</si>
  <si>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</si>
  <si>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</si>
  <si>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</si>
  <si>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</si>
  <si>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</si>
  <si>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</si>
  <si>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</si>
  <si>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</si>
  <si>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</si>
  <si>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</si>
  <si>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</si>
  <si>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</si>
  <si>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</si>
  <si>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</si>
  <si>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</si>
  <si>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</si>
  <si>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</si>
  <si>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</si>
  <si>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</si>
  <si>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</si>
  <si>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</si>
  <si>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</si>
  <si>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</si>
  <si>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</si>
  <si>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</si>
  <si>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</si>
  <si>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</si>
  <si>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</si>
  <si>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</si>
  <si>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</si>
  <si>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</si>
  <si>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</si>
  <si>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</si>
  <si>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</si>
  <si>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</si>
  <si>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</si>
  <si>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</si>
  <si>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</si>
  <si>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</si>
  <si>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</si>
  <si>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</si>
  <si>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</si>
  <si>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</si>
  <si>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</si>
  <si>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</si>
  <si>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</si>
  <si>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</si>
  <si>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</si>
  <si>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</si>
  <si>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</si>
  <si>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</si>
  <si>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</si>
  <si>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</si>
  <si>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</si>
  <si>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</si>
  <si>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</si>
  <si>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</si>
  <si>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</si>
  <si>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</si>
  <si>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</si>
  <si>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</si>
  <si>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</si>
  <si>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</si>
  <si>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</si>
  <si>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</si>
  <si>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</si>
  <si>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</si>
  <si>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</si>
  <si>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</si>
  <si>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</si>
  <si>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</si>
  <si>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</si>
  <si>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</si>
  <si>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</si>
  <si>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</si>
  <si>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</si>
  <si>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</si>
  <si>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</si>
  <si>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</si>
  <si>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</si>
  <si>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</si>
  <si>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</si>
  <si>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</si>
  <si>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</si>
  <si>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</si>
  <si>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</si>
  <si>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</si>
  <si>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</si>
  <si>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</si>
  <si>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</si>
  <si>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</si>
  <si>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</si>
  <si>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</si>
  <si>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</si>
  <si>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</si>
  <si>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</si>
  <si>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</si>
  <si>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</si>
  <si>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</si>
  <si>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</si>
  <si>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</si>
  <si>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</si>
  <si>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</si>
  <si>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</si>
  <si>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</si>
  <si>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</si>
  <si>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</si>
  <si>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</si>
  <si>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</si>
  <si>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</si>
  <si>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</si>
  <si>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</si>
  <si>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</si>
  <si>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</si>
  <si>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</si>
  <si>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</si>
  <si>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</si>
  <si>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</si>
  <si>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</si>
  <si>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</si>
  <si>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</si>
  <si>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</si>
  <si>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</si>
  <si>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</si>
  <si>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</si>
  <si>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</si>
  <si>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</si>
  <si>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</si>
  <si>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</si>
  <si>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</si>
  <si>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</si>
  <si>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</si>
  <si>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</si>
  <si>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</si>
  <si>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</si>
  <si>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</si>
  <si>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</si>
  <si>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</si>
  <si>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</si>
  <si>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</si>
  <si>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</si>
  <si>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</si>
  <si>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</si>
  <si>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</si>
  <si>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</si>
  <si>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</si>
  <si>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</si>
  <si>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</si>
  <si>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</si>
  <si>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</si>
  <si>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</si>
  <si>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</si>
  <si>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</si>
  <si>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</si>
  <si>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</si>
  <si>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</si>
  <si>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</si>
  <si>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</si>
  <si>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</si>
  <si>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</si>
  <si>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</si>
  <si>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</si>
  <si>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</si>
  <si>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</si>
  <si>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</si>
  <si>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</si>
  <si>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</si>
  <si>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</si>
  <si>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</si>
  <si>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</si>
  <si>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</si>
  <si>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</si>
  <si>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</si>
  <si>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</si>
  <si>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</si>
  <si>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</si>
  <si>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</si>
  <si>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</si>
  <si>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</si>
  <si>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</si>
  <si>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</si>
  <si>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</si>
  <si>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</si>
  <si>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</si>
  <si>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</si>
  <si>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</si>
  <si>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</si>
  <si>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</si>
  <si>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</si>
  <si>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</si>
  <si>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</si>
  <si>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</si>
  <si>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</si>
  <si>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</si>
  <si>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</si>
  <si>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</si>
  <si>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</si>
  <si>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</si>
  <si>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</si>
  <si>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</si>
  <si>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</si>
  <si>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</si>
  <si>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</si>
  <si>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</si>
  <si>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</si>
  <si>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</si>
  <si>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</si>
  <si>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</si>
  <si>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</si>
  <si>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</si>
  <si>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</si>
  <si>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</si>
  <si>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</si>
  <si>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</si>
  <si>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</si>
  <si>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</si>
  <si>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</si>
  <si>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</si>
  <si>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</si>
  <si>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</si>
  <si>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</si>
  <si>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</si>
  <si>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</si>
  <si>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</si>
  <si>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</si>
  <si>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</si>
  <si>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</si>
  <si>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</si>
  <si>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</si>
  <si>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</si>
  <si>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</si>
  <si>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</si>
  <si>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</si>
  <si>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</si>
  <si>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</si>
  <si>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</si>
  <si>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</si>
  <si>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</si>
  <si>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</si>
  <si>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</si>
  <si>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</si>
  <si>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</si>
  <si>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</si>
  <si>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</si>
  <si>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</si>
  <si>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</si>
  <si>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</si>
  <si>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</si>
  <si>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</si>
  <si>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</si>
  <si>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</si>
  <si>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</si>
  <si>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</si>
  <si>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</si>
  <si>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</si>
  <si>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</si>
  <si>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</si>
  <si>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</si>
  <si>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</si>
  <si>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</si>
  <si>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</si>
  <si>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</si>
  <si>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</si>
  <si>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</si>
  <si>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</si>
  <si>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</si>
  <si>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</si>
  <si>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</si>
  <si>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</si>
  <si>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</si>
  <si>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</si>
  <si>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</si>
  <si>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</si>
  <si>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</si>
  <si>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</si>
  <si>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</si>
  <si>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</si>
  <si>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</si>
  <si>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</si>
  <si>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</si>
  <si>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</si>
  <si>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</si>
  <si>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</si>
  <si>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</si>
  <si>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</si>
  <si>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</si>
  <si>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</si>
  <si>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</si>
  <si>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</si>
  <si>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</si>
  <si>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</si>
  <si>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</si>
  <si>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</si>
  <si>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</si>
  <si>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</si>
  <si>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</si>
  <si>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</si>
  <si>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</si>
  <si>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</si>
  <si>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</si>
  <si>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</si>
  <si>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</si>
  <si>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</si>
  <si>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</si>
  <si>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</si>
  <si>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</si>
  <si>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</si>
  <si>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</si>
  <si>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</si>
  <si>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</si>
  <si>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</si>
  <si>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</si>
  <si>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</si>
  <si>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</si>
  <si>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</si>
  <si>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</si>
  <si>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</si>
  <si>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</si>
  <si>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</si>
  <si>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</si>
  <si>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</si>
  <si>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</si>
  <si>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</si>
  <si>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</si>
  <si>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</si>
  <si>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</si>
  <si>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</si>
  <si>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</si>
  <si>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</si>
  <si>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</si>
  <si>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</si>
  <si>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</si>
  <si>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</si>
  <si>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</si>
  <si>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</si>
  <si>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</si>
  <si>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</si>
  <si>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</si>
  <si>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</si>
  <si>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</si>
  <si>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</si>
  <si>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</si>
  <si>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</si>
  <si>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</si>
  <si>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</si>
  <si>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</si>
  <si>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</si>
  <si>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</si>
  <si>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</si>
  <si>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</si>
  <si>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</si>
  <si>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</si>
  <si>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</si>
  <si>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</si>
  <si>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</si>
  <si>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</si>
  <si>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</si>
  <si>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</si>
  <si>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</si>
  <si>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</si>
  <si>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</si>
  <si>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</si>
  <si>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</si>
  <si>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</si>
  <si>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</si>
  <si>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</si>
  <si>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</si>
  <si>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</si>
  <si>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</si>
  <si>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</si>
  <si>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</si>
  <si>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</si>
  <si>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</si>
  <si>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</si>
  <si>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</si>
  <si>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</si>
  <si>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</si>
  <si>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</si>
  <si>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</si>
  <si>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</si>
  <si>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</si>
  <si>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</si>
  <si>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</si>
  <si>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</si>
  <si>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</si>
  <si>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</si>
  <si>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</si>
  <si>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</si>
  <si>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</si>
  <si>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</si>
  <si>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</si>
  <si>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</si>
  <si>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</si>
  <si>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</si>
  <si>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</si>
  <si>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</si>
  <si>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</si>
  <si>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</si>
  <si>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</si>
  <si>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</si>
  <si>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</si>
  <si>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</si>
  <si>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</si>
  <si>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</si>
  <si>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</si>
  <si>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</si>
  <si>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</si>
  <si>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</si>
  <si>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</si>
  <si>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</si>
  <si>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</si>
  <si>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</si>
  <si>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</si>
  <si>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</si>
  <si>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</si>
  <si>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</si>
  <si>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</si>
  <si>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</si>
  <si>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</si>
  <si>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</si>
  <si>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</si>
  <si>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</si>
  <si>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</si>
  <si>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</si>
  <si>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</si>
  <si>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</si>
  <si>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</si>
  <si>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</si>
  <si>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</si>
  <si>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</si>
  <si>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</si>
  <si>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</si>
  <si>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</si>
  <si>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</si>
  <si>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</si>
  <si>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</si>
  <si>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</si>
  <si>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</si>
  <si>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</si>
  <si>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</si>
  <si>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</si>
  <si>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</si>
  <si>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</si>
  <si>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</si>
  <si>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</si>
  <si>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</si>
  <si>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</si>
  <si>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</si>
  <si>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</si>
  <si>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</si>
  <si>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</si>
  <si>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</si>
  <si>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</si>
  <si>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</si>
  <si>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</si>
  <si>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</si>
  <si>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</si>
  <si>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</si>
  <si>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</si>
  <si>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</si>
  <si>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</si>
  <si>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</si>
  <si>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</si>
  <si>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</si>
  <si>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</si>
  <si>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</si>
  <si>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</si>
  <si>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</si>
  <si>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</si>
  <si>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</si>
  <si>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</si>
  <si>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</si>
  <si>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</si>
  <si>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</si>
  <si>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</si>
  <si>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</si>
  <si>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</si>
  <si>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</si>
  <si>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</si>
  <si>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</si>
  <si>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</si>
  <si>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</si>
  <si>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</si>
  <si>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</si>
  <si>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</si>
  <si>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</si>
  <si>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</si>
  <si>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</si>
  <si>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</si>
  <si>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</si>
  <si>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</si>
  <si>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</si>
  <si>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</si>
  <si>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</si>
  <si>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</si>
  <si>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</si>
  <si>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</si>
  <si>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</si>
  <si>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</si>
  <si>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</si>
  <si>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</si>
  <si>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</si>
  <si>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</si>
  <si>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</si>
  <si>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</si>
  <si>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</si>
  <si>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</si>
  <si>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</si>
  <si>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</si>
  <si>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</si>
  <si>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</si>
  <si>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</si>
  <si>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</si>
  <si>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</si>
  <si>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</si>
  <si>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</si>
  <si>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</si>
  <si>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</si>
  <si>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</si>
  <si>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</si>
  <si>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</si>
  <si>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</si>
  <si>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</si>
  <si>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</si>
  <si>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</si>
  <si>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</si>
  <si>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</si>
  <si>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</si>
  <si>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</si>
  <si>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</si>
  <si>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</si>
  <si>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</si>
  <si>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</si>
  <si>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</si>
  <si>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</si>
  <si>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</si>
  <si>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</si>
  <si>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</si>
  <si>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</si>
  <si>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</si>
  <si>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</si>
  <si>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</si>
  <si>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</si>
  <si>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</si>
  <si>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</si>
  <si>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</si>
  <si>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</si>
  <si>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</si>
  <si>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</si>
  <si>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</si>
  <si>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</si>
  <si>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</si>
  <si>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</si>
  <si>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</si>
  <si>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</si>
  <si>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</si>
  <si>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</si>
  <si>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</si>
  <si>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</si>
  <si>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</si>
  <si>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</si>
  <si>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</si>
  <si>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</si>
  <si>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</si>
  <si>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</si>
  <si>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</si>
  <si>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</si>
  <si>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</si>
  <si>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</si>
  <si>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</si>
  <si>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</si>
  <si>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</si>
  <si>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</si>
  <si>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</si>
  <si>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</si>
  <si>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</si>
  <si>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</si>
  <si>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</si>
  <si>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</si>
  <si>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</si>
  <si>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</si>
  <si>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</si>
  <si>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</si>
  <si>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</si>
  <si>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</si>
  <si>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</si>
  <si>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</si>
  <si>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</si>
  <si>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</si>
  <si>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</si>
  <si>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</si>
  <si>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</si>
  <si>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</si>
  <si>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</si>
  <si>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</si>
  <si>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</si>
  <si>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</si>
  <si>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</si>
  <si>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</si>
  <si>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</si>
  <si>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</si>
  <si>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</si>
  <si>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</si>
  <si>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</si>
  <si>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</si>
  <si>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</si>
  <si>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</si>
  <si>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</si>
  <si>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</si>
  <si>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</si>
  <si>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</si>
  <si>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</si>
  <si>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</si>
  <si>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</si>
  <si>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</si>
  <si>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</si>
  <si>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</si>
  <si>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</si>
  <si>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</si>
  <si>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</si>
  <si>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</si>
  <si>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</si>
  <si>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</si>
  <si>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</si>
  <si>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</si>
  <si>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</si>
  <si>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</si>
  <si>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</si>
  <si>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</si>
  <si>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</si>
  <si>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</si>
  <si>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</si>
  <si>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</si>
  <si>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</si>
  <si>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</si>
  <si>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</si>
  <si>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</si>
  <si>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</si>
  <si>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</si>
  <si>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</si>
  <si>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</si>
  <si>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</si>
  <si>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</si>
  <si>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</si>
  <si>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</si>
  <si>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</si>
  <si>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</si>
  <si>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</si>
  <si>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</si>
  <si>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</si>
  <si>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</si>
  <si>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</si>
  <si>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</si>
  <si>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</si>
  <si>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</si>
  <si>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</si>
  <si>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</si>
  <si>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</si>
  <si>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</si>
  <si>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</si>
  <si>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</si>
  <si>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</si>
  <si>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</si>
  <si>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</si>
  <si>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</si>
  <si>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</si>
  <si>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</si>
  <si>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</si>
  <si>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</si>
  <si>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</si>
  <si>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</si>
  <si>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</si>
  <si>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</si>
  <si>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</si>
  <si>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</si>
  <si>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</si>
  <si>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</si>
  <si>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</si>
  <si>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</si>
  <si>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</si>
  <si>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</si>
  <si>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</si>
  <si>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</si>
  <si>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</si>
  <si>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</si>
  <si>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</si>
  <si>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</si>
  <si>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</si>
  <si>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</si>
  <si>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</si>
  <si>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</si>
  <si>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</si>
  <si>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</si>
  <si>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</si>
  <si>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</si>
  <si>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</si>
  <si>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</si>
  <si>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</si>
  <si>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</si>
  <si>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</si>
  <si>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</si>
  <si>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</si>
  <si>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</si>
  <si>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</si>
  <si>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</si>
  <si>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</si>
  <si>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</si>
  <si>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</si>
  <si>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</si>
  <si>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</si>
  <si>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</si>
  <si>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</si>
  <si>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</si>
  <si>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</si>
  <si>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</si>
  <si>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</si>
  <si>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</si>
  <si>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</si>
  <si>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</si>
  <si>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</si>
  <si>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</si>
  <si>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</si>
  <si>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</si>
  <si>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</si>
  <si>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</si>
  <si>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</si>
  <si>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</si>
  <si>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</si>
  <si>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</si>
  <si>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</si>
  <si>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</si>
  <si>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</si>
  <si>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</si>
  <si>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</si>
  <si>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</si>
  <si>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</si>
  <si>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</si>
  <si>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</si>
  <si>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</si>
  <si>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</si>
  <si>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</si>
  <si>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</si>
  <si>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</si>
  <si>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</si>
  <si>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</si>
  <si>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</si>
  <si>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</si>
  <si>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</si>
  <si>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</si>
  <si>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</si>
  <si>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</si>
  <si>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</si>
  <si>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</si>
  <si>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</si>
  <si>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</si>
  <si>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</si>
  <si>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</si>
  <si>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</si>
  <si>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</si>
  <si>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</si>
  <si>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</si>
  <si>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</si>
  <si>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</si>
  <si>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</si>
  <si>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</si>
  <si>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</si>
  <si>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</si>
  <si>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</si>
  <si>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</si>
  <si>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</si>
  <si>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</si>
  <si>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</si>
  <si>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</si>
  <si>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</si>
  <si>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</si>
  <si>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</si>
  <si>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</si>
  <si>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</si>
  <si>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</si>
  <si>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</si>
  <si>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</si>
  <si>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</si>
  <si>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</si>
  <si>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</si>
  <si>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</si>
  <si>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</si>
  <si>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</si>
  <si>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</si>
  <si>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</si>
  <si>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</si>
  <si>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</si>
  <si>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</si>
  <si>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</si>
  <si>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</si>
  <si>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</si>
  <si>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</si>
  <si>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</si>
  <si>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</si>
  <si>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</si>
  <si>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</si>
  <si>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</si>
  <si>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</si>
  <si>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</si>
  <si>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</si>
  <si>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</si>
  <si>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</si>
  <si>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</si>
  <si>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</si>
  <si>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</si>
  <si>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</si>
  <si>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</si>
  <si>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</si>
  <si>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</si>
  <si>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</si>
  <si>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</si>
  <si>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</si>
  <si>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</si>
  <si>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</si>
  <si>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</si>
  <si>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</si>
  <si>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</si>
  <si>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</si>
  <si>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</si>
  <si>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</si>
  <si>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</si>
  <si>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</si>
  <si>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</si>
  <si>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</si>
  <si>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</si>
  <si>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</si>
  <si>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</si>
  <si>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</si>
  <si>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</si>
  <si>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</si>
  <si>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</si>
  <si>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</si>
  <si>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</si>
  <si>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</si>
  <si>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</si>
  <si>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</si>
  <si>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</si>
  <si>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</si>
  <si>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</si>
  <si>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</si>
  <si>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</si>
  <si>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</si>
  <si>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</si>
  <si>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</si>
  <si>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</si>
  <si>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</si>
  <si>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</si>
  <si>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</si>
  <si>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</si>
  <si>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</si>
  <si>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</si>
  <si>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</si>
  <si>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</si>
  <si>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</si>
  <si>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</si>
  <si>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</si>
  <si>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</si>
  <si>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</si>
  <si>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</si>
  <si>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</si>
  <si>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</si>
  <si>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</si>
  <si>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</si>
  <si>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</si>
  <si>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</si>
  <si>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</si>
  <si>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</si>
  <si>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</si>
  <si>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</si>
  <si>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</si>
  <si>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</si>
  <si>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</si>
  <si>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</si>
  <si>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</si>
  <si>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</si>
  <si>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</si>
  <si>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</si>
  <si>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</si>
  <si>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</si>
  <si>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</si>
  <si>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</si>
  <si>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</si>
  <si>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</si>
  <si>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</si>
  <si>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</si>
  <si>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</si>
  <si>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</si>
  <si>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</si>
  <si>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</si>
  <si>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</si>
  <si>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</si>
  <si>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</si>
  <si>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</si>
  <si>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</si>
  <si>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</si>
  <si>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</si>
  <si>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</si>
  <si>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</si>
  <si>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</si>
  <si>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</si>
  <si>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</si>
  <si>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</si>
  <si>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</si>
  <si>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</si>
  <si>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</si>
  <si>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</si>
  <si>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</si>
  <si>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</si>
  <si>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</si>
  <si>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</si>
  <si>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</si>
  <si>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</si>
  <si>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</si>
  <si>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</si>
  <si>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</si>
  <si>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</si>
  <si>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</si>
  <si>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</si>
  <si>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</si>
  <si>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</si>
  <si>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</si>
  <si>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</si>
  <si>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</si>
  <si>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</si>
  <si>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</si>
  <si>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</si>
  <si>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</si>
  <si>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</si>
  <si>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</si>
  <si>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</si>
  <si>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</si>
  <si>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</si>
  <si>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</si>
  <si>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</si>
  <si>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</si>
  <si>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</si>
  <si>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</si>
  <si>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</si>
  <si>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</si>
  <si>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</si>
  <si>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</si>
  <si>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</si>
  <si>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</si>
  <si>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</si>
  <si>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</si>
  <si>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</si>
  <si>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</si>
  <si>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</si>
  <si>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</si>
  <si>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</si>
  <si>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</si>
  <si>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</si>
  <si>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</si>
  <si>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</si>
  <si>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</si>
  <si>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</si>
  <si>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</si>
  <si>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</si>
  <si>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</si>
  <si>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</si>
  <si>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</si>
  <si>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</si>
  <si>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</si>
  <si>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</si>
  <si>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</si>
  <si>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</si>
  <si>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</si>
  <si>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</si>
  <si>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</si>
  <si>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</si>
  <si>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</si>
  <si>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</si>
  <si>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</si>
  <si>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</si>
  <si>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</si>
  <si>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</si>
  <si>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</si>
  <si>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</si>
  <si>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</si>
  <si>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</si>
  <si>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</si>
  <si>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</si>
  <si>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</si>
  <si>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</si>
  <si>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</si>
  <si>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</si>
  <si>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</si>
  <si>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</si>
  <si>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</si>
  <si>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</si>
  <si>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</si>
  <si>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</si>
  <si>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</si>
  <si>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</si>
  <si>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</si>
  <si>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</si>
  <si>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</si>
  <si>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</si>
  <si>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</si>
  <si>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</si>
  <si>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</si>
  <si>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</si>
  <si>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</si>
  <si>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</si>
  <si>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</si>
  <si>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</si>
  <si>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</si>
  <si>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</si>
  <si>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</si>
  <si>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</si>
  <si>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</si>
  <si>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</si>
  <si>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</si>
  <si>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</si>
  <si>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</si>
  <si>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</si>
  <si>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</si>
  <si>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</si>
  <si>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</si>
  <si>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</si>
  <si>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</si>
  <si>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</si>
  <si>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</si>
  <si>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</si>
  <si>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</si>
  <si>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</si>
  <si>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</si>
  <si>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</si>
  <si>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</si>
  <si>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</si>
  <si>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</si>
  <si>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</si>
  <si>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</si>
  <si>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</si>
  <si>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</si>
  <si>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</si>
  <si>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</si>
  <si>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</si>
  <si>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</si>
  <si>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</si>
  <si>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</si>
  <si>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</si>
  <si>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</si>
  <si>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</si>
  <si>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</si>
  <si>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</si>
  <si>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</si>
  <si>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</si>
  <si>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</si>
  <si>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</si>
  <si>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</si>
  <si>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</si>
  <si>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</si>
  <si>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</si>
  <si>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</si>
  <si>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</si>
  <si>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</si>
  <si>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</si>
  <si>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</si>
  <si>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</si>
  <si>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</si>
  <si>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</si>
  <si>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</si>
  <si>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</si>
  <si>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</si>
  <si>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</si>
  <si>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</si>
  <si>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</si>
  <si>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</si>
  <si>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</si>
  <si>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</si>
  <si>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</si>
  <si>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</si>
  <si>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</si>
  <si>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</si>
  <si>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</si>
  <si>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</si>
  <si>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</si>
  <si>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</si>
  <si>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</si>
  <si>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</si>
  <si>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</si>
  <si>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</si>
  <si>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</si>
  <si>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</si>
  <si>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</si>
  <si>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</si>
  <si>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</si>
  <si>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</si>
  <si>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</si>
  <si>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</si>
  <si>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</si>
  <si>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</si>
  <si>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</si>
  <si>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</si>
  <si>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</si>
  <si>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</si>
  <si>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</si>
  <si>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</si>
  <si>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</si>
  <si>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</si>
  <si>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</si>
  <si>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</si>
  <si>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</si>
  <si>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</si>
  <si>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</si>
  <si>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</si>
  <si>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</si>
  <si>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</si>
  <si>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</si>
  <si>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</si>
  <si>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</si>
  <si>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</si>
  <si>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</si>
  <si>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</si>
  <si>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</si>
  <si>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</si>
  <si>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</si>
  <si>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</si>
  <si>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</si>
  <si>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</si>
  <si>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</si>
  <si>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</si>
  <si>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</si>
  <si>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</si>
  <si>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</si>
  <si>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</si>
  <si>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</si>
  <si>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</si>
  <si>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</si>
  <si>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</si>
  <si>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</si>
  <si>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</si>
  <si>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</si>
  <si>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</si>
  <si>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</si>
  <si>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</si>
  <si>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</si>
  <si>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</si>
  <si>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</si>
  <si>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</si>
  <si>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</si>
  <si>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</si>
  <si>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</si>
  <si>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</si>
  <si>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</si>
  <si>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</si>
  <si>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</si>
  <si>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</si>
  <si>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</si>
  <si>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</si>
  <si>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</si>
  <si>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</si>
  <si>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</si>
  <si>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</si>
  <si>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</si>
  <si>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</si>
  <si>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</si>
  <si>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</si>
  <si>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</si>
  <si>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</si>
  <si>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</si>
  <si>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</si>
  <si>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</si>
  <si>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</si>
  <si>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</si>
  <si>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</si>
  <si>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</si>
  <si>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</si>
  <si>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</si>
  <si>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</si>
  <si>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</si>
  <si>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</si>
  <si>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</si>
  <si>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</si>
  <si>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</si>
  <si>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</si>
  <si>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</si>
  <si>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</si>
  <si>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</si>
  <si>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</si>
  <si>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</si>
  <si>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</si>
  <si>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</si>
  <si>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</si>
  <si>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</si>
  <si>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</si>
  <si>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</si>
  <si>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</si>
  <si>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</si>
  <si>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</si>
  <si>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</si>
  <si>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</si>
  <si>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</si>
  <si>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</si>
  <si>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</si>
  <si>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</si>
  <si>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</si>
  <si>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</si>
  <si>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</si>
  <si>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</si>
  <si>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</si>
  <si>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</si>
  <si>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</si>
  <si>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</si>
  <si>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</si>
  <si>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</si>
  <si>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</si>
  <si>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</si>
  <si>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</si>
  <si>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</si>
  <si>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</si>
  <si>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</si>
  <si>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</si>
  <si>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</si>
  <si>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</si>
  <si>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</si>
  <si>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</si>
  <si>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</si>
  <si>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</si>
  <si>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</si>
  <si>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</si>
  <si>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</si>
  <si>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</si>
  <si>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</si>
  <si>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</si>
  <si>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</si>
  <si>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</si>
  <si>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</si>
  <si>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</si>
  <si>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</si>
  <si>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</si>
  <si>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</si>
  <si>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</si>
  <si>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</si>
  <si>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</si>
  <si>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</si>
  <si>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</si>
  <si>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</si>
  <si>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</si>
  <si>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</si>
  <si>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</si>
  <si>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</si>
  <si>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</si>
  <si>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</si>
  <si>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</si>
  <si>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</si>
  <si>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</si>
  <si>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</si>
  <si>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</si>
  <si>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</si>
  <si>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</si>
  <si>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</si>
  <si>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</si>
  <si>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</si>
  <si>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</si>
  <si>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</si>
  <si>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</si>
  <si>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</si>
  <si>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</si>
  <si>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</si>
  <si>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</si>
  <si>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</si>
  <si>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</si>
  <si>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</si>
  <si>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</si>
  <si>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</si>
  <si>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</si>
  <si>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</si>
  <si>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</si>
  <si>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</si>
  <si>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</si>
  <si>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</si>
  <si>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</si>
  <si>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</si>
  <si>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</si>
  <si>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</si>
  <si>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</si>
  <si>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</si>
  <si>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</si>
  <si>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</si>
  <si>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</si>
  <si>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</si>
  <si>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</si>
  <si>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</si>
  <si>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</si>
  <si>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</si>
  <si>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</si>
  <si>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</si>
  <si>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</si>
  <si>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</si>
  <si>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</si>
  <si>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</si>
  <si>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</si>
  <si>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</si>
  <si>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</si>
  <si>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</si>
  <si>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</si>
  <si>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</si>
  <si>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</si>
  <si>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</si>
  <si>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</si>
  <si>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</si>
  <si>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</si>
  <si>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</si>
  <si>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</si>
  <si>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</si>
  <si>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</si>
  <si>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</si>
  <si>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</si>
  <si>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</si>
  <si>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</si>
  <si>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</si>
  <si>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</si>
  <si>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</si>
  <si>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</si>
  <si>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</si>
  <si>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</si>
  <si>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</si>
  <si>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</si>
  <si>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</si>
  <si>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</si>
  <si>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</si>
  <si>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</si>
  <si>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</si>
  <si>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</si>
  <si>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</si>
  <si>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</si>
  <si>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</si>
  <si>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</si>
  <si>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</si>
  <si>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</si>
  <si>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</si>
  <si>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</si>
  <si>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</si>
  <si>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</si>
  <si>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</si>
  <si>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</si>
  <si>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</si>
  <si>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</si>
  <si>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</si>
  <si>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</si>
  <si>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</si>
  <si>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</si>
  <si>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</si>
  <si>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</si>
  <si>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</si>
  <si>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</si>
  <si>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</si>
  <si>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</si>
  <si>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</si>
  <si>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</si>
  <si>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</si>
  <si>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</si>
  <si>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</si>
  <si>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</si>
  <si>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</si>
  <si>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</si>
  <si>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</si>
  <si>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</si>
  <si>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</si>
  <si>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</si>
  <si>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</si>
  <si>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</si>
  <si>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</si>
  <si>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</si>
  <si>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</si>
  <si>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</si>
  <si>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</si>
  <si>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</si>
  <si>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</si>
  <si>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</si>
  <si>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</si>
  <si>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</si>
  <si>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</si>
  <si>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</si>
  <si>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</si>
  <si>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</si>
  <si>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</si>
  <si>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</si>
  <si>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</si>
  <si>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</si>
  <si>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</si>
  <si>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</si>
  <si>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</si>
  <si>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</si>
  <si>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</si>
  <si>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</si>
  <si>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</si>
  <si>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</si>
  <si>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</si>
  <si>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</si>
  <si>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</si>
  <si>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</si>
  <si>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</si>
  <si>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</si>
  <si>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</si>
  <si>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</si>
  <si>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</si>
  <si>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</si>
  <si>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</si>
  <si>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</si>
  <si>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</si>
  <si>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</si>
  <si>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</si>
  <si>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</si>
  <si>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</si>
  <si>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</si>
  <si>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</si>
  <si>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</si>
  <si>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</si>
  <si>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</si>
  <si>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</si>
  <si>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</si>
  <si>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</si>
  <si>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</si>
  <si>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</si>
  <si>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</si>
  <si>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</si>
  <si>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</si>
  <si>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</si>
  <si>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</si>
  <si>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</si>
  <si>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</si>
  <si>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</si>
  <si>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</si>
  <si>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</si>
  <si>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</si>
  <si>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</si>
  <si>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</si>
  <si>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</si>
  <si>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</si>
  <si>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</si>
  <si>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</si>
  <si>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</si>
  <si>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</si>
  <si>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</si>
  <si>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</si>
  <si>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</si>
  <si>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</si>
  <si>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</si>
  <si>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</si>
  <si>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</si>
  <si>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</si>
  <si>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</si>
  <si>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</si>
  <si>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</si>
  <si>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</si>
  <si>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</si>
  <si>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</si>
  <si>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</si>
  <si>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</si>
  <si>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</si>
  <si>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</si>
  <si>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</si>
  <si>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</si>
  <si>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</si>
  <si>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</si>
  <si>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</si>
  <si>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</si>
  <si>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</si>
  <si>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</si>
  <si>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</si>
  <si>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</si>
  <si>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</si>
  <si>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</si>
  <si>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</si>
  <si>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</si>
  <si>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</si>
  <si>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</si>
  <si>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</si>
  <si>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</si>
  <si>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</si>
  <si>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</si>
  <si>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</si>
  <si>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</si>
  <si>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</si>
  <si>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</si>
  <si>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</si>
  <si>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</si>
  <si>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</si>
  <si>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</si>
  <si>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</si>
  <si>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</si>
  <si>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</si>
  <si>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</si>
  <si>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</si>
  <si>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</si>
  <si>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</si>
  <si>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</si>
  <si>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</si>
  <si>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</si>
  <si>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</si>
  <si>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</si>
  <si>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</si>
  <si>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</si>
  <si>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</si>
  <si>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</si>
  <si>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</si>
  <si>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</si>
  <si>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</si>
  <si>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</si>
  <si>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</si>
  <si>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</si>
  <si>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</si>
  <si>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</si>
  <si>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</si>
  <si>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</si>
  <si>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</si>
  <si>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</si>
  <si>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</si>
  <si>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</si>
  <si>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</si>
  <si>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</si>
  <si>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</si>
  <si>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</si>
  <si>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</si>
  <si>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</si>
  <si>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</si>
  <si>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</si>
  <si>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</si>
  <si>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</si>
  <si>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</si>
  <si>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</si>
  <si>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</si>
  <si>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</si>
  <si>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</si>
  <si>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</si>
  <si>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</si>
  <si>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</si>
  <si>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</si>
  <si>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</si>
  <si>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</si>
  <si>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</si>
  <si>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</si>
  <si>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</si>
  <si>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</si>
  <si>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</si>
  <si>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</si>
  <si>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</si>
  <si>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</si>
  <si>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</si>
  <si>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</si>
  <si>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</si>
  <si>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</si>
  <si>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</si>
  <si>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</si>
  <si>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</si>
  <si>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</si>
  <si>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</si>
  <si>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</si>
  <si>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</si>
  <si>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</si>
  <si>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</si>
  <si>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</si>
  <si>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</si>
  <si>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</si>
  <si>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</si>
  <si>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</si>
  <si>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</si>
  <si>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</si>
  <si>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</si>
  <si>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</si>
  <si>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</si>
  <si>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</si>
  <si>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</si>
  <si>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</si>
  <si>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</si>
  <si>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</si>
  <si>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</si>
  <si>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</si>
  <si>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</si>
  <si>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</si>
  <si>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</si>
  <si>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</si>
  <si>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</si>
  <si>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</si>
  <si>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</si>
  <si>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</si>
  <si>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</si>
  <si>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</si>
  <si>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</si>
  <si>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</si>
  <si>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</si>
  <si>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</si>
  <si>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</si>
  <si>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</si>
  <si>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</si>
  <si>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</si>
  <si>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</si>
  <si>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</si>
  <si>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</si>
  <si>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</si>
  <si>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</si>
  <si>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</si>
  <si>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</si>
  <si>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</si>
  <si>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</si>
  <si>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</si>
  <si>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</si>
  <si>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</si>
  <si>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</si>
  <si>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</si>
  <si>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</si>
  <si>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</si>
  <si>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</si>
  <si>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</si>
  <si>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</si>
  <si>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</si>
  <si>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</si>
  <si>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</si>
  <si>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</si>
  <si>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</si>
  <si>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</si>
  <si>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</si>
  <si>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</si>
  <si>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</si>
  <si>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</si>
  <si>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</si>
  <si>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</si>
  <si>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</si>
  <si>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</si>
  <si>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</si>
  <si>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</si>
  <si>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</si>
  <si>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</si>
  <si>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</si>
  <si>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</si>
  <si>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</si>
  <si>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</si>
  <si>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</si>
  <si>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</si>
  <si>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</si>
  <si>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</si>
  <si>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</si>
  <si>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</si>
  <si>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</si>
  <si>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</si>
  <si>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</si>
  <si>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</si>
  <si>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</si>
  <si>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</si>
  <si>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</si>
  <si>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</si>
  <si>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</si>
  <si>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</si>
  <si>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</si>
  <si>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</si>
  <si>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</si>
  <si>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</si>
  <si>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</si>
  <si>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</si>
  <si>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</si>
  <si>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</si>
  <si>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</si>
  <si>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</si>
  <si>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</si>
  <si>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</si>
  <si>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</si>
  <si>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</si>
  <si>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</si>
  <si>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</si>
  <si>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</si>
  <si>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</si>
  <si>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</si>
  <si>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</si>
  <si>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</si>
  <si>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</si>
  <si>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</si>
  <si>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</si>
  <si>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</si>
  <si>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</si>
  <si>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</si>
  <si>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</si>
  <si>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</si>
  <si>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</si>
  <si>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</si>
  <si>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</si>
  <si>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</si>
  <si>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</si>
  <si>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</si>
  <si>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</si>
  <si>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</si>
  <si>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</si>
  <si>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</si>
  <si>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</si>
  <si>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</si>
  <si>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</si>
  <si>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</si>
  <si>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</si>
  <si>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</si>
  <si>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</si>
  <si>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</si>
  <si>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</si>
  <si>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</si>
  <si>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</si>
  <si>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</si>
  <si>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</si>
  <si>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</si>
  <si>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</si>
  <si>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</si>
  <si>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</si>
  <si>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</si>
  <si>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</si>
  <si>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</si>
  <si>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</si>
  <si>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</si>
  <si>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</si>
  <si>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</si>
  <si>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</si>
  <si>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</si>
  <si>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</si>
  <si>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</si>
  <si>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</si>
  <si>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</si>
  <si>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</si>
  <si>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</si>
  <si>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</si>
  <si>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</si>
  <si>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</si>
  <si>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</si>
  <si>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</si>
  <si>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</si>
  <si>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</si>
  <si>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</si>
  <si>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</si>
  <si>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</si>
  <si>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</si>
  <si>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</si>
  <si>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</si>
  <si>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</si>
  <si>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</si>
  <si>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</si>
  <si>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</si>
  <si>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</si>
  <si>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</si>
  <si>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</si>
  <si>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</si>
  <si>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</si>
  <si>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</si>
  <si>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</si>
  <si>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</si>
  <si>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</si>
  <si>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</si>
  <si>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</si>
  <si>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</si>
  <si>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</si>
  <si>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</si>
  <si>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</si>
  <si>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</si>
  <si>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</si>
  <si>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</si>
  <si>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</si>
  <si>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</si>
  <si>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</si>
  <si>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</si>
  <si>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</si>
  <si>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</si>
  <si>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</si>
  <si>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</si>
  <si>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</si>
  <si>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</si>
  <si>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</si>
  <si>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</si>
  <si>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</si>
  <si>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</si>
  <si>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</si>
  <si>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</si>
  <si>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</si>
  <si>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</si>
  <si>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</si>
  <si>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</si>
  <si>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</si>
  <si>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</si>
  <si>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</si>
  <si>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</si>
  <si>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</si>
  <si>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</si>
  <si>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</si>
  <si>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</si>
  <si>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</si>
  <si>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</si>
  <si>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</si>
  <si>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</si>
  <si>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</si>
  <si>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</si>
  <si>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</si>
  <si>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</si>
  <si>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</si>
  <si>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</si>
  <si>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</si>
  <si>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</si>
  <si>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</si>
  <si>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</si>
  <si>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</si>
  <si>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</si>
  <si>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</si>
  <si>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</si>
  <si>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</si>
  <si>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</si>
  <si>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</si>
  <si>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</si>
  <si>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</si>
  <si>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</si>
  <si>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</si>
  <si>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</si>
  <si>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</si>
  <si>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</si>
  <si>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</si>
  <si>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</si>
  <si>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</si>
  <si>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</si>
  <si>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</si>
  <si>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</si>
  <si>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</si>
  <si>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</si>
  <si>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</si>
  <si>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</si>
  <si>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</si>
  <si>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</si>
  <si>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</si>
  <si>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</si>
  <si>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</si>
  <si>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</si>
  <si>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</si>
  <si>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</si>
  <si>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</si>
  <si>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</si>
  <si>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</si>
  <si>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</si>
  <si>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</si>
  <si>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</si>
  <si>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</si>
  <si>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</si>
  <si>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</si>
  <si>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</si>
  <si>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</si>
  <si>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</si>
  <si>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</si>
  <si>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</si>
  <si>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</si>
  <si>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</si>
  <si>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</si>
  <si>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</si>
  <si>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</si>
  <si>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</si>
  <si>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</si>
  <si>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</si>
  <si>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</si>
  <si>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</si>
  <si>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</si>
  <si>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</si>
  <si>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</si>
  <si>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</si>
  <si>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</si>
  <si>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</si>
  <si>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</si>
  <si>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</si>
  <si>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</si>
  <si>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</si>
  <si>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</si>
  <si>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</si>
  <si>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</si>
  <si>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</si>
  <si>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</si>
  <si>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</si>
  <si>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</si>
  <si>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</si>
  <si>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</si>
  <si>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</si>
  <si>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</si>
  <si>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</si>
  <si>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</si>
  <si>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</si>
  <si>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</si>
  <si>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</si>
  <si>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</si>
  <si>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</si>
  <si>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</si>
  <si>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</si>
  <si>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</si>
  <si>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</si>
  <si>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</si>
  <si>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</si>
  <si>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</si>
  <si>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</si>
  <si>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</si>
  <si>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</si>
  <si>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</si>
  <si>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</si>
  <si>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</si>
  <si>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</si>
  <si>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</si>
  <si>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</si>
  <si>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</si>
  <si>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</si>
  <si>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</si>
  <si>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</si>
  <si>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</si>
  <si>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</si>
  <si>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</si>
  <si>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</si>
  <si>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</si>
  <si>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</si>
  <si>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</si>
  <si>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</si>
  <si>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</si>
  <si>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</si>
  <si>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</si>
  <si>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</si>
  <si>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</si>
  <si>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</si>
  <si>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</si>
  <si>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</si>
  <si>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</si>
  <si>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</si>
  <si>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</si>
  <si>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</si>
  <si>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</si>
  <si>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</si>
  <si>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</si>
  <si>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</si>
  <si>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</si>
  <si>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</si>
  <si>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</si>
  <si>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</si>
  <si>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</si>
  <si>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</si>
  <si>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</si>
  <si>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</si>
  <si>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</si>
  <si>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</si>
  <si>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</si>
  <si>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</si>
  <si>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</si>
  <si>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</si>
  <si>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</si>
  <si>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</si>
  <si>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</si>
  <si>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</si>
  <si>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</si>
  <si>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</si>
  <si>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</si>
  <si>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</si>
  <si>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</si>
  <si>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</si>
  <si>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</si>
  <si>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</si>
  <si>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</si>
  <si>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</si>
  <si>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</si>
  <si>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</si>
  <si>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</si>
  <si>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</si>
  <si>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</si>
  <si>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</si>
  <si>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</si>
  <si>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</si>
  <si>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</si>
  <si>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</si>
  <si>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</si>
  <si>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</si>
  <si>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</si>
  <si>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</si>
  <si>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</si>
  <si>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</si>
  <si>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</si>
  <si>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</si>
  <si>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</si>
  <si>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</si>
  <si>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</si>
  <si>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</si>
  <si>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</si>
  <si>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</si>
  <si>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</si>
  <si>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</si>
  <si>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</si>
  <si>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</si>
  <si>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</si>
  <si>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</si>
  <si>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</si>
  <si>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</si>
  <si>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</si>
  <si>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</si>
  <si>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</si>
  <si>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</si>
  <si>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</si>
  <si>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</si>
  <si>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</si>
  <si>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</si>
  <si>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</si>
  <si>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</si>
  <si>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</si>
  <si>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</si>
  <si>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</si>
  <si>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</si>
  <si>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</si>
  <si>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</si>
  <si>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</si>
  <si>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</si>
  <si>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</si>
  <si>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</si>
  <si>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</si>
  <si>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</si>
  <si>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</si>
  <si>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</si>
  <si>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</si>
  <si>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</si>
  <si>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</si>
  <si>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</si>
  <si>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</si>
  <si>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</si>
  <si>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</si>
  <si>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</si>
  <si>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</si>
  <si>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</si>
  <si>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</si>
  <si>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</si>
  <si>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</si>
  <si>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</si>
  <si>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</si>
  <si>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</si>
  <si>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</si>
  <si>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</si>
  <si>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</si>
  <si>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</si>
  <si>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</si>
  <si>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</si>
  <si>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</si>
  <si>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</si>
  <si>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</si>
  <si>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</si>
  <si>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</si>
  <si>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</si>
  <si>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</si>
  <si>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</si>
  <si>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</si>
  <si>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</si>
  <si>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</si>
  <si>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</si>
  <si>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</si>
  <si>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</si>
  <si>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</si>
  <si>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</si>
  <si>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</si>
  <si>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</si>
  <si>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</si>
  <si>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</si>
  <si>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</si>
  <si>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</si>
  <si>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</si>
  <si>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</si>
  <si>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</si>
  <si>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</si>
  <si>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</si>
  <si>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</si>
  <si>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</si>
  <si>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</si>
  <si>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</si>
  <si>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</si>
  <si>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</si>
  <si>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</si>
  <si>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</si>
  <si>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</si>
  <si>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</si>
  <si>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</si>
  <si>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</si>
  <si>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</si>
  <si>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</si>
  <si>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</si>
  <si>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</si>
  <si>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</si>
  <si>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</si>
  <si>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</si>
  <si>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</si>
  <si>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</si>
  <si>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</si>
  <si>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</si>
  <si>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</si>
  <si>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</si>
  <si>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</si>
  <si>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</si>
  <si>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</si>
  <si>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</si>
  <si>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</si>
  <si>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</si>
  <si>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</si>
  <si>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</si>
  <si>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</si>
  <si>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</si>
  <si>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</si>
  <si>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</si>
  <si>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</si>
  <si>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</si>
  <si>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</si>
  <si>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</si>
  <si>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</si>
  <si>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</si>
  <si>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</si>
  <si>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</si>
  <si>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</si>
  <si>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</si>
  <si>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</si>
  <si>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</si>
  <si>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</si>
  <si>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</si>
  <si>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</si>
  <si>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</si>
  <si>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</si>
  <si>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</si>
  <si>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</si>
  <si>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</si>
  <si>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</si>
  <si>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</si>
  <si>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</si>
  <si>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</si>
  <si>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</si>
  <si>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</si>
  <si>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</si>
  <si>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</si>
  <si>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</si>
  <si>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</si>
  <si>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</si>
  <si>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</si>
  <si>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</si>
  <si>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</si>
  <si>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</si>
  <si>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</si>
  <si>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</si>
  <si>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</si>
  <si>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</si>
  <si>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</si>
  <si>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</si>
  <si>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</si>
  <si>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</si>
  <si>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</si>
  <si>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</si>
  <si>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</si>
  <si>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</si>
  <si>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</si>
  <si>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</si>
  <si>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</si>
  <si>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</si>
  <si>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</si>
  <si>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</si>
  <si>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</si>
  <si>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</si>
  <si>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</si>
  <si>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</si>
  <si>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</si>
  <si>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</si>
  <si>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</si>
  <si>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</si>
  <si>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</si>
  <si>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</si>
  <si>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</si>
  <si>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</si>
  <si>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</si>
  <si>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</si>
  <si>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</si>
  <si>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</si>
  <si>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</si>
  <si>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</si>
  <si>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</si>
  <si>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</si>
  <si>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</si>
  <si>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</si>
  <si>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</si>
  <si>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</si>
  <si>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</si>
  <si>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</si>
  <si>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</si>
  <si>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</si>
  <si>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</si>
  <si>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</si>
  <si>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</si>
  <si>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</si>
  <si>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</si>
  <si>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</si>
  <si>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</si>
  <si>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</si>
  <si>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</si>
  <si>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</si>
  <si>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</si>
  <si>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</si>
  <si>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</si>
  <si>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</si>
  <si>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</si>
  <si>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</si>
  <si>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</si>
  <si>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</si>
  <si>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</si>
  <si>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</si>
  <si>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</si>
  <si>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</si>
  <si>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</si>
  <si>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</si>
  <si>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</si>
  <si>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</si>
  <si>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</si>
  <si>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</si>
  <si>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</si>
  <si>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</si>
  <si>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</si>
  <si>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</si>
  <si>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</si>
  <si>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</si>
  <si>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</si>
  <si>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</si>
  <si>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</si>
  <si>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</si>
  <si>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</si>
  <si>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</si>
  <si>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</si>
  <si>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</si>
  <si>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</si>
  <si>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</si>
  <si>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</si>
  <si>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</si>
  <si>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</si>
  <si>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</si>
  <si>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</si>
  <si>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</si>
  <si>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</si>
  <si>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</si>
  <si>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</si>
  <si>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</si>
  <si>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</si>
  <si>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</si>
  <si>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</si>
  <si>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</si>
  <si>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</si>
  <si>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</si>
  <si>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</si>
  <si>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</si>
  <si>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</si>
  <si>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</si>
  <si>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</si>
  <si>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</si>
  <si>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</si>
  <si>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</si>
  <si>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</si>
  <si>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</si>
  <si>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</si>
  <si>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</si>
  <si>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</si>
  <si>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</si>
  <si>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</si>
  <si>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</si>
  <si>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</si>
  <si>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</si>
  <si>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</si>
  <si>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</si>
  <si>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</si>
  <si>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</si>
  <si>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</si>
  <si>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</si>
  <si>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</si>
  <si>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</si>
  <si>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</si>
  <si>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</si>
  <si>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</si>
  <si>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</si>
  <si>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</si>
  <si>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</si>
  <si>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</si>
  <si>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</si>
  <si>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</si>
  <si>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</si>
  <si>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</si>
  <si>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</si>
  <si>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</si>
  <si>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</si>
  <si>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</si>
  <si>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</si>
  <si>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</si>
  <si>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</si>
  <si>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</si>
  <si>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</si>
  <si>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</si>
  <si>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</si>
  <si>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</si>
  <si>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</si>
  <si>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</si>
  <si>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</si>
  <si>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</si>
  <si>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</si>
  <si>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</si>
  <si>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</si>
  <si>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</si>
  <si>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</si>
  <si>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</si>
  <si>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</si>
  <si>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</si>
  <si>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</si>
  <si>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</si>
  <si>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</si>
  <si>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</si>
  <si>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</si>
  <si>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</si>
  <si>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</si>
  <si>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</si>
  <si>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</si>
  <si>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</si>
  <si>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</si>
  <si>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</si>
  <si>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</si>
  <si>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</si>
  <si>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</si>
  <si>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</si>
  <si>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</si>
  <si>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</si>
  <si>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</si>
  <si>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</si>
  <si>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</si>
  <si>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</si>
  <si>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</si>
  <si>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</si>
  <si>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</si>
  <si>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</si>
  <si>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</si>
  <si>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</si>
  <si>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</si>
  <si>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</si>
  <si>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</si>
  <si>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</si>
  <si>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</si>
  <si>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</si>
  <si>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</si>
  <si>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</si>
  <si>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</si>
  <si>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</si>
  <si>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</si>
  <si>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</si>
  <si>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</si>
  <si>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</si>
  <si>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</si>
  <si>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</si>
  <si>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</si>
  <si>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</si>
  <si>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</si>
  <si>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</si>
  <si>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</si>
  <si>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</si>
  <si>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</si>
  <si>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</si>
  <si>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</si>
  <si>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</si>
  <si>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</si>
  <si>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</si>
  <si>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</si>
  <si>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</si>
  <si>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</si>
  <si>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</si>
  <si>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</si>
  <si>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</si>
  <si>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</si>
  <si>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</si>
  <si>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</si>
  <si>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</si>
  <si>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</si>
  <si>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</si>
  <si>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</si>
  <si>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</si>
  <si>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</si>
  <si>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</si>
  <si>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</si>
  <si>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</si>
  <si>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</si>
  <si>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</si>
  <si>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</si>
  <si>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</si>
  <si>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</si>
  <si>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</si>
  <si>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</si>
  <si>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</si>
  <si>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</si>
  <si>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</si>
  <si>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</si>
  <si>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</si>
  <si>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</si>
  <si>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</si>
  <si>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</si>
  <si>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</si>
  <si>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</si>
  <si>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</si>
  <si>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</si>
  <si>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</si>
  <si>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</si>
  <si>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</si>
  <si>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</si>
  <si>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</si>
  <si>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</si>
  <si>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</si>
  <si>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</si>
  <si>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</si>
  <si>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</si>
  <si>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</si>
  <si>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</si>
  <si>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</si>
  <si>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</si>
  <si>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</si>
  <si>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</si>
  <si>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</si>
  <si>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</si>
  <si>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</si>
  <si>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</si>
  <si>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</si>
  <si>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</si>
  <si>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</si>
  <si>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</si>
  <si>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</si>
  <si>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</si>
  <si>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</si>
  <si>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</si>
  <si>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</si>
  <si>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</si>
  <si>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</si>
  <si>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</si>
  <si>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</si>
  <si>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</si>
  <si>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</si>
  <si>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</si>
  <si>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</si>
  <si>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</si>
  <si>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</si>
  <si>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</si>
  <si>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</si>
  <si>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</si>
  <si>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</si>
  <si>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</si>
  <si>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</si>
  <si>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</si>
  <si>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</si>
  <si>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</si>
  <si>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</si>
  <si>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</si>
  <si>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</si>
  <si>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</si>
  <si>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</si>
  <si>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</si>
  <si>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</si>
  <si>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</si>
  <si>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</si>
  <si>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</si>
  <si>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</si>
  <si>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</si>
  <si>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</si>
  <si>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</si>
  <si>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</si>
  <si>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</si>
  <si>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</si>
  <si>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</si>
  <si>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</si>
  <si>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</si>
  <si>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</si>
  <si>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</si>
  <si>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</si>
  <si>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</si>
  <si>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</si>
  <si>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</si>
  <si>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</si>
  <si>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</si>
  <si>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</si>
  <si>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</si>
  <si>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</si>
  <si>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</si>
  <si>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</si>
  <si>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</si>
  <si>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</si>
  <si>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</si>
  <si>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</si>
  <si>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</si>
  <si>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</si>
  <si>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</si>
  <si>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</si>
  <si>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</si>
  <si>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</si>
  <si>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</si>
  <si>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</si>
  <si>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</si>
  <si>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</si>
  <si>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</si>
  <si>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</si>
  <si>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</si>
  <si>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</si>
  <si>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</si>
  <si>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</si>
  <si>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</si>
  <si>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</si>
  <si>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</si>
  <si>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</si>
  <si>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</si>
  <si>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</si>
  <si>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</si>
  <si>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</si>
  <si>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</si>
  <si>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</si>
  <si>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</si>
  <si>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</si>
  <si>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</si>
  <si>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</si>
  <si>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</si>
  <si>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</si>
  <si>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</si>
  <si>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</si>
  <si>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</si>
  <si>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</si>
  <si>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</si>
  <si>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</si>
  <si>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</si>
  <si>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</si>
  <si>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</si>
  <si>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</si>
  <si>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</si>
  <si>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</si>
  <si>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</si>
  <si>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</si>
  <si>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</si>
  <si>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</si>
  <si>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</si>
  <si>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</si>
  <si>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</si>
  <si>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</si>
  <si>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</si>
  <si>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</si>
  <si>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</si>
  <si>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</si>
  <si>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</si>
  <si>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</si>
  <si>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</si>
  <si>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</si>
  <si>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</si>
  <si>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</si>
  <si>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</si>
  <si>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</si>
  <si>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</si>
  <si>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</si>
  <si>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</si>
  <si>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</si>
  <si>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</si>
  <si>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</si>
  <si>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</si>
  <si>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</si>
  <si>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</si>
  <si>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</si>
  <si>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</si>
  <si>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</si>
  <si>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</si>
  <si>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</si>
  <si>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</si>
  <si>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</si>
  <si>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</si>
  <si>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</si>
  <si>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</si>
  <si>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</si>
  <si>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</si>
  <si>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</si>
  <si>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</si>
  <si>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</si>
  <si>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</si>
  <si>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</si>
  <si>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</si>
  <si>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</si>
  <si>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</si>
  <si>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</si>
  <si>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</si>
  <si>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</si>
  <si>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</si>
  <si>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</si>
  <si>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</si>
  <si>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</si>
  <si>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</si>
  <si>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</si>
  <si>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</si>
  <si>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</si>
  <si>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</si>
  <si>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</si>
  <si>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</si>
  <si>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</si>
  <si>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</si>
  <si>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</si>
  <si>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</si>
  <si>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</si>
  <si>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</si>
  <si>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</si>
  <si>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</si>
  <si>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</si>
  <si>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</si>
  <si>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</si>
  <si>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</si>
  <si>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</si>
  <si>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</si>
  <si>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</si>
  <si>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</si>
  <si>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</si>
  <si>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</si>
  <si>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</si>
  <si>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</si>
  <si>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</si>
  <si>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</si>
  <si>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</si>
  <si>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</si>
  <si>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</si>
  <si>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</si>
  <si>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</si>
  <si>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</si>
  <si>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</si>
  <si>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</si>
  <si>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</si>
  <si>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</si>
  <si>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</si>
  <si>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</si>
  <si>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</si>
  <si>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</si>
  <si>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</si>
  <si>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</si>
  <si>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</si>
  <si>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</si>
  <si>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</si>
  <si>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</si>
  <si>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</si>
  <si>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</si>
  <si>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</si>
  <si>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</si>
  <si>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</si>
  <si>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</si>
  <si>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</si>
  <si>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</si>
  <si>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</si>
  <si>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</si>
  <si>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</si>
  <si>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</si>
  <si>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</si>
  <si>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</si>
  <si>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</si>
  <si>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</si>
  <si>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</si>
  <si>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</si>
  <si>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</si>
  <si>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</si>
  <si>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</si>
  <si>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</si>
  <si>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</si>
  <si>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</si>
  <si>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</si>
  <si>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</si>
  <si>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</si>
  <si>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</si>
  <si>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</si>
  <si>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</si>
  <si>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</si>
  <si>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</si>
  <si>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</si>
  <si>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</si>
  <si>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</si>
  <si>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</si>
  <si>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</si>
  <si>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</si>
  <si>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</si>
  <si>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</si>
  <si>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</si>
  <si>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</si>
  <si>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</si>
  <si>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</si>
  <si>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</si>
  <si>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</si>
  <si>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</si>
  <si>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</si>
  <si>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</si>
  <si>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</si>
  <si>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</si>
  <si>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</si>
  <si>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</si>
  <si>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</si>
  <si>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</si>
  <si>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</si>
  <si>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</si>
  <si>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</si>
  <si>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</si>
  <si>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</si>
  <si>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</si>
  <si>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</si>
  <si>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</si>
  <si>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</si>
  <si>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</si>
  <si>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</si>
  <si>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</si>
  <si>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</si>
  <si>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</si>
  <si>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</si>
  <si>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</si>
  <si>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</si>
  <si>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</si>
  <si>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</si>
  <si>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</si>
  <si>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</si>
  <si>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</si>
  <si>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</si>
  <si>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</si>
  <si>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</si>
  <si>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</si>
  <si>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</si>
  <si>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</si>
  <si>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</si>
  <si>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</si>
  <si>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</si>
  <si>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</si>
  <si>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</si>
  <si>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</si>
  <si>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</si>
  <si>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</si>
  <si>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</si>
  <si>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</si>
  <si>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</si>
  <si>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</si>
  <si>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</si>
  <si>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</si>
  <si>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</si>
  <si>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</si>
  <si>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</si>
  <si>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</si>
  <si>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</si>
  <si>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</si>
  <si>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</si>
  <si>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</si>
  <si>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</si>
  <si>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</si>
  <si>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</si>
  <si>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</si>
  <si>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</si>
  <si>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</si>
  <si>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</si>
  <si>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</si>
  <si>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</si>
  <si>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</si>
  <si>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</si>
  <si>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</si>
  <si>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</si>
  <si>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</si>
  <si>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</si>
  <si>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</si>
  <si>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</si>
  <si>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</si>
  <si>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</si>
  <si>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</si>
  <si>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</si>
  <si>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</si>
  <si>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</si>
  <si>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</si>
  <si>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</si>
  <si>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</si>
  <si>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</si>
  <si>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</si>
  <si>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</si>
  <si>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</si>
  <si>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</si>
  <si>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</si>
  <si>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</si>
  <si>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</si>
  <si>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</si>
  <si>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</si>
  <si>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</si>
  <si>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</si>
  <si>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</si>
  <si>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</si>
  <si>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</si>
  <si>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</si>
  <si>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</si>
  <si>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</si>
  <si>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</si>
  <si>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</si>
  <si>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</si>
  <si>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</si>
  <si>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</si>
  <si>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</si>
  <si>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</si>
  <si>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</si>
  <si>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</si>
  <si>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</si>
  <si>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</si>
  <si>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</si>
  <si>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</si>
  <si>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</si>
  <si>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</si>
  <si>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</si>
  <si>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</si>
  <si>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</si>
  <si>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</si>
  <si>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</si>
  <si>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</si>
  <si>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</si>
  <si>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</si>
  <si>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</si>
  <si>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</si>
  <si>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</si>
  <si>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</si>
  <si>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</si>
  <si>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</si>
  <si>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</si>
  <si>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</si>
  <si>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</si>
  <si>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</si>
  <si>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</si>
  <si>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</si>
  <si>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</si>
  <si>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</si>
  <si>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</si>
  <si>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</si>
  <si>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</si>
  <si>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</si>
  <si>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</si>
  <si>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</si>
  <si>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</si>
  <si>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</si>
  <si>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</si>
  <si>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</si>
  <si>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</si>
  <si>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</si>
  <si>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</si>
  <si>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</si>
  <si>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</si>
  <si>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</si>
  <si>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</si>
  <si>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</si>
  <si>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</si>
  <si>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</si>
  <si>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</si>
  <si>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</si>
  <si>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</si>
  <si>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</si>
  <si>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</si>
  <si>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</si>
  <si>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</si>
  <si>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</si>
  <si>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</si>
  <si>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</si>
  <si>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</si>
  <si>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</si>
  <si>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</si>
  <si>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</si>
  <si>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</si>
  <si>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</si>
  <si>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</si>
  <si>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</si>
  <si>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</si>
  <si>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</si>
  <si>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</si>
  <si>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</si>
  <si>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</si>
  <si>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</si>
  <si>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</si>
  <si>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</si>
  <si>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</si>
  <si>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</si>
  <si>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</si>
  <si>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</si>
  <si>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</si>
  <si>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</si>
  <si>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</si>
  <si>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</si>
  <si>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</si>
  <si>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</si>
  <si>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</si>
  <si>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</si>
  <si>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</si>
  <si>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</si>
  <si>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</si>
  <si>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</si>
  <si>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</si>
  <si>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</si>
  <si>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</si>
  <si>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</si>
  <si>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</si>
  <si>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</si>
  <si>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</si>
  <si>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</si>
  <si>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</si>
  <si>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</si>
  <si>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</si>
  <si>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</si>
  <si>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</si>
  <si>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</si>
  <si>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</si>
  <si>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</si>
  <si>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</si>
  <si>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</si>
  <si>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</si>
  <si>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</si>
  <si>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</si>
  <si>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</si>
  <si>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</si>
  <si>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</si>
  <si>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</si>
  <si>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</si>
  <si>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</si>
  <si>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</si>
  <si>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</si>
  <si>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</si>
  <si>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</si>
  <si>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</si>
  <si>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</si>
  <si>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</si>
  <si>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</si>
  <si>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</si>
  <si>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</si>
  <si>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</si>
  <si>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</si>
  <si>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</si>
  <si>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</si>
  <si>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</si>
  <si>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</si>
  <si>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</si>
  <si>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</si>
  <si>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</si>
  <si>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</si>
  <si>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</si>
  <si>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</si>
  <si>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</si>
  <si>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</si>
  <si>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</si>
  <si>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</si>
  <si>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</si>
  <si>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</si>
  <si>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</si>
  <si>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</si>
  <si>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</si>
  <si>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</si>
  <si>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</si>
  <si>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</si>
  <si>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</si>
  <si>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</si>
  <si>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</si>
  <si>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</si>
  <si>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</si>
  <si>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</si>
  <si>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</si>
  <si>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</si>
  <si>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</si>
  <si>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</si>
  <si>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</si>
  <si>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</si>
  <si>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</si>
  <si>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</si>
  <si>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</si>
  <si>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</si>
  <si>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</si>
  <si>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</si>
  <si>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</si>
  <si>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</si>
  <si>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</si>
  <si>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</si>
  <si>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</si>
  <si>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</si>
  <si>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</si>
  <si>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</si>
  <si>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</si>
  <si>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</si>
  <si>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</si>
  <si>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</si>
  <si>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</si>
  <si>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</si>
  <si>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</si>
  <si>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</si>
  <si>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</si>
  <si>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</si>
  <si>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</si>
  <si>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</si>
  <si>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</si>
  <si>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</si>
  <si>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</si>
  <si>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</si>
  <si>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</si>
  <si>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</si>
  <si>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</si>
  <si>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</si>
  <si>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</si>
  <si>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</si>
  <si>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</si>
  <si>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</si>
  <si>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</si>
  <si>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</si>
  <si>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</si>
  <si>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</si>
  <si>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</si>
  <si>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</si>
  <si>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</si>
  <si>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</si>
  <si>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</si>
  <si>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</si>
  <si>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</si>
  <si>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</si>
  <si>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</si>
  <si>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</si>
  <si>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</si>
  <si>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</si>
  <si>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</si>
  <si>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</si>
  <si>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</si>
  <si>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</si>
  <si>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</si>
  <si>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</si>
  <si>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</si>
  <si>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</si>
  <si>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</si>
  <si>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</si>
  <si>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</si>
  <si>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</si>
  <si>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</si>
  <si>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</si>
  <si>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</si>
  <si>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</si>
  <si>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</si>
  <si>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</si>
  <si>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</si>
  <si>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</si>
  <si>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</si>
  <si>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</si>
  <si>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</si>
  <si>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</si>
  <si>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</si>
  <si>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</si>
  <si>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</si>
  <si>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</si>
  <si>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</si>
  <si>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</si>
  <si>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</si>
  <si>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</si>
  <si>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</si>
  <si>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</si>
  <si>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</si>
  <si>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</si>
  <si>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</si>
  <si>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</si>
  <si>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</si>
  <si>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</si>
  <si>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</si>
  <si>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</si>
  <si>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</si>
  <si>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</si>
  <si>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</si>
  <si>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</si>
  <si>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</si>
  <si>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</si>
  <si>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</si>
  <si>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</si>
  <si>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</si>
  <si>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</si>
  <si>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</si>
  <si>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</si>
  <si>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</si>
  <si>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</si>
  <si>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</si>
  <si>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</si>
  <si>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</si>
  <si>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</si>
  <si>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</si>
  <si>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</si>
  <si>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</si>
  <si>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</si>
  <si>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</si>
  <si>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</si>
  <si>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</si>
  <si>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</si>
  <si>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</si>
  <si>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</si>
  <si>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</si>
  <si>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</si>
  <si>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</si>
  <si>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</si>
  <si>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</si>
  <si>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</si>
  <si>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</si>
  <si>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</si>
  <si>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</si>
  <si>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</si>
  <si>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</si>
  <si>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</si>
  <si>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</si>
  <si>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</si>
  <si>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</si>
  <si>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</si>
  <si>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</si>
  <si>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</si>
  <si>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</si>
  <si>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</si>
  <si>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</si>
  <si>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</si>
  <si>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</si>
  <si>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</si>
  <si>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</si>
  <si>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</si>
  <si>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</si>
  <si>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</si>
  <si>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</si>
  <si>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</si>
  <si>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</si>
  <si>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</si>
  <si>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</si>
  <si>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</si>
  <si>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</si>
  <si>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</si>
  <si>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</si>
  <si>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</si>
  <si>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</si>
  <si>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</si>
  <si>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</si>
  <si>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</si>
  <si>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</si>
  <si>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</si>
  <si>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</si>
  <si>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</si>
  <si>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</si>
  <si>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</si>
  <si>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</si>
  <si>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</si>
  <si>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</si>
  <si>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</si>
  <si>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</si>
  <si>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</si>
  <si>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</si>
  <si>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</si>
  <si>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</si>
  <si>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</si>
  <si>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</si>
  <si>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</si>
  <si>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</si>
  <si>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</si>
  <si>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</si>
  <si>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</si>
  <si>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</si>
  <si>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</si>
  <si>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</si>
  <si>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</si>
  <si>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</si>
  <si>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</si>
  <si>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</si>
  <si>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</si>
  <si>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</si>
  <si>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</si>
  <si>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</si>
  <si>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</si>
  <si>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</si>
  <si>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</si>
  <si>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</si>
  <si>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</si>
  <si>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</si>
  <si>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</si>
  <si>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</si>
  <si>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</si>
  <si>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</si>
  <si>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</si>
  <si>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</si>
  <si>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</si>
  <si>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</si>
  <si>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</si>
  <si>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</si>
  <si>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</si>
  <si>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</si>
  <si>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</si>
  <si>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</si>
  <si>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</si>
  <si>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</si>
  <si>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</si>
  <si>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</si>
  <si>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</si>
  <si>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</si>
  <si>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</si>
  <si>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</si>
  <si>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</si>
  <si>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</si>
  <si>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</si>
  <si>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</si>
  <si>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</si>
  <si>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</si>
  <si>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</si>
  <si>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</si>
  <si>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</si>
  <si>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</si>
  <si>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</si>
  <si>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</si>
  <si>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</si>
  <si>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</si>
  <si>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</si>
  <si>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</si>
  <si>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</si>
  <si>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</si>
  <si>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</si>
  <si>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</si>
  <si>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</si>
  <si>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</si>
  <si>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</si>
  <si>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</si>
  <si>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</si>
  <si>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</si>
  <si>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</si>
  <si>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</si>
  <si>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</si>
  <si>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</si>
  <si>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</si>
  <si>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</si>
  <si>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</si>
  <si>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</si>
  <si>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</si>
  <si>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</si>
  <si>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</si>
  <si>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</si>
  <si>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</si>
  <si>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</si>
  <si>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</si>
  <si>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</si>
  <si>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</si>
  <si>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</si>
  <si>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</si>
  <si>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</si>
  <si>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</si>
  <si>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</si>
  <si>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</si>
  <si>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</si>
  <si>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</si>
  <si>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</si>
  <si>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</si>
  <si>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</si>
  <si>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</si>
  <si>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</si>
  <si>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</si>
  <si>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</si>
  <si>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</si>
  <si>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</si>
  <si>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</si>
  <si>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</si>
  <si>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</si>
  <si>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</si>
  <si>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</si>
  <si>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</si>
  <si>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</si>
  <si>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</si>
  <si>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</si>
  <si>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</si>
  <si>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</si>
  <si>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</si>
  <si>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</si>
  <si>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</si>
  <si>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</si>
  <si>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</si>
  <si>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</si>
  <si>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</si>
  <si>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</si>
  <si>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</si>
  <si>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</si>
  <si>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</si>
  <si>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</si>
  <si>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</si>
  <si>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</si>
  <si>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</si>
  <si>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</si>
  <si>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</si>
  <si>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</si>
  <si>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</si>
  <si>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</si>
  <si>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</si>
  <si>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</si>
  <si>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</si>
  <si>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</si>
  <si>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</si>
  <si>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</si>
  <si>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</si>
  <si>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</si>
  <si>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</si>
  <si>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</si>
  <si>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</si>
  <si>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</si>
  <si>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</si>
  <si>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</si>
  <si>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</si>
  <si>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</si>
  <si>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</si>
  <si>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</si>
  <si>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</si>
  <si>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</si>
  <si>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</si>
  <si>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</si>
  <si>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</si>
  <si>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</si>
  <si>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</si>
  <si>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</si>
  <si>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</si>
  <si>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</si>
  <si>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</si>
  <si>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</si>
  <si>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</si>
  <si>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</si>
  <si>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</si>
  <si>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</si>
  <si>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</si>
  <si>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</si>
  <si>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</si>
  <si>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</si>
  <si>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</si>
  <si>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</si>
  <si>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</si>
  <si>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</si>
  <si>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</si>
  <si>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</si>
  <si>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</si>
  <si>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</si>
  <si>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</si>
  <si>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</si>
  <si>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</si>
  <si>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</si>
  <si>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</si>
  <si>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</si>
  <si>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</si>
  <si>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</si>
  <si>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</si>
  <si>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</si>
  <si>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</si>
  <si>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</si>
  <si>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</si>
  <si>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</si>
  <si>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</si>
  <si>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</si>
  <si>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</si>
  <si>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</si>
  <si>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</si>
  <si>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</si>
  <si>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</si>
  <si>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</si>
  <si>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</si>
  <si>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</si>
  <si>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</si>
  <si>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</si>
  <si>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</si>
  <si>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</si>
  <si>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</si>
  <si>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</si>
  <si>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</si>
  <si>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</si>
  <si>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</si>
  <si>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</si>
  <si>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</si>
  <si>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</si>
  <si>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</si>
  <si>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</si>
  <si>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</si>
  <si>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</si>
  <si>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</si>
  <si>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</si>
  <si>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</si>
  <si>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</si>
  <si>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</si>
  <si>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</si>
  <si>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</si>
  <si>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</si>
  <si>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</si>
  <si>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</si>
  <si>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</si>
  <si>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</si>
  <si>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</si>
  <si>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</si>
  <si>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</si>
  <si>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</si>
  <si>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</si>
  <si>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</si>
  <si>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</si>
  <si>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</si>
  <si>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</si>
  <si>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</si>
  <si>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</si>
  <si>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</si>
  <si>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</si>
  <si>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</si>
  <si>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</si>
  <si>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</si>
  <si>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</si>
  <si>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</si>
  <si>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</si>
  <si>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</si>
  <si>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</si>
  <si>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</si>
  <si>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</si>
  <si>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</si>
  <si>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</si>
  <si>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</si>
  <si>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</si>
  <si>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</si>
  <si>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</si>
  <si>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</si>
  <si>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</si>
  <si>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</si>
  <si>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</si>
  <si>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</si>
  <si>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</si>
  <si>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</si>
  <si>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</si>
  <si>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</si>
  <si>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</si>
  <si>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</si>
  <si>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</si>
  <si>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</si>
  <si>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</si>
  <si>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</si>
  <si>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</si>
  <si>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</si>
  <si>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</si>
  <si>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</si>
  <si>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</si>
  <si>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</si>
  <si>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</si>
  <si>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</si>
  <si>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</si>
  <si>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</si>
  <si>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</si>
  <si>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</si>
  <si>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</si>
  <si>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</si>
  <si>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</si>
  <si>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</si>
  <si>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</si>
  <si>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</si>
  <si>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</si>
  <si>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</si>
  <si>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</si>
  <si>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</si>
  <si>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</si>
  <si>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</si>
  <si>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</si>
  <si>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</si>
  <si>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</si>
  <si>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</si>
  <si>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</si>
  <si>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</si>
  <si>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</si>
  <si>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</si>
  <si>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</si>
  <si>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</si>
  <si>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</si>
  <si>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</si>
  <si>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</si>
  <si>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</si>
  <si>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</si>
  <si>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</si>
  <si>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</si>
  <si>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</si>
  <si>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</si>
  <si>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</si>
  <si>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</si>
  <si>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</si>
  <si>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</si>
  <si>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</si>
  <si>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</si>
  <si>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</si>
  <si>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</si>
  <si>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</si>
  <si>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</si>
  <si>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</si>
  <si>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</si>
  <si>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</si>
  <si>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</si>
  <si>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</si>
  <si>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</si>
  <si>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</si>
  <si>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</si>
  <si>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</si>
  <si>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</si>
  <si>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</si>
  <si>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</si>
  <si>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</si>
  <si>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</si>
  <si>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</si>
  <si>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</si>
  <si>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</si>
  <si>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</si>
  <si>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</si>
  <si>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</si>
  <si>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</si>
  <si>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</si>
  <si>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</si>
  <si>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</si>
  <si>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</si>
  <si>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</si>
  <si>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</si>
  <si>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</si>
  <si>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</si>
  <si>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</si>
  <si>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</si>
  <si>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</si>
  <si>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</si>
  <si>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</si>
  <si>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</si>
  <si>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</si>
  <si>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</si>
  <si>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</si>
  <si>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</si>
  <si>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</si>
  <si>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</si>
  <si>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</si>
  <si>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</si>
  <si>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</si>
  <si>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</si>
  <si>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</si>
  <si>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</si>
  <si>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</si>
  <si>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</si>
  <si>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</si>
  <si>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</si>
  <si>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</si>
  <si>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</si>
  <si>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</si>
  <si>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</si>
  <si>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</si>
  <si>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</si>
  <si>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</si>
  <si>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</si>
  <si>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</si>
  <si>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</si>
  <si>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</si>
  <si>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</si>
  <si>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</si>
  <si>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</si>
  <si>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</si>
  <si>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</si>
  <si>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</si>
  <si>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</si>
  <si>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</si>
  <si>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</si>
  <si>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</si>
  <si>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</si>
  <si>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</si>
  <si>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</si>
  <si>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</si>
  <si>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</si>
  <si>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</si>
  <si>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</si>
  <si>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</si>
  <si>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</si>
  <si>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</si>
  <si>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</si>
  <si>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</si>
  <si>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</si>
  <si>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</si>
  <si>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</si>
  <si>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</si>
  <si>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</si>
  <si>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</si>
  <si>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</si>
  <si>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</si>
  <si>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</si>
  <si>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</si>
  <si>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</si>
  <si>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</si>
  <si>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</si>
  <si>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</si>
  <si>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</si>
  <si>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</si>
  <si>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</si>
  <si>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</si>
  <si>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</si>
  <si>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</si>
  <si>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</si>
  <si>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</si>
  <si>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</si>
  <si>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</si>
  <si>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</si>
  <si>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</si>
  <si>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</si>
  <si>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</si>
  <si>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</si>
  <si>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</si>
  <si>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</si>
  <si>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</si>
  <si>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</si>
  <si>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</si>
  <si>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</si>
  <si>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</si>
  <si>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</si>
  <si>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</si>
  <si>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</si>
  <si>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</si>
  <si>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</si>
  <si>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</si>
  <si>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</si>
  <si>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</si>
  <si>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</si>
  <si>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</si>
  <si>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</si>
  <si>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</si>
  <si>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</si>
  <si>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</si>
  <si>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</si>
  <si>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</si>
  <si>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</si>
  <si>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</si>
  <si>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</si>
  <si>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</si>
  <si>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</si>
  <si>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</si>
  <si>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</si>
  <si>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</si>
  <si>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</si>
  <si>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</si>
  <si>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</si>
  <si>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</si>
  <si>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</si>
  <si>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</si>
  <si>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</si>
  <si>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</si>
  <si>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</si>
  <si>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</si>
  <si>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</si>
  <si>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</si>
  <si>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</si>
  <si>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</si>
  <si>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</si>
  <si>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</si>
  <si>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</si>
  <si>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</si>
  <si>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</si>
  <si>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</si>
  <si>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</si>
  <si>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</si>
  <si>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</si>
  <si>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</si>
  <si>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</si>
  <si>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</si>
  <si>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</si>
  <si>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</si>
  <si>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</si>
  <si>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</si>
  <si>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</si>
  <si>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</si>
  <si>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</si>
  <si>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</si>
  <si>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</si>
  <si>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</si>
  <si>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</si>
  <si>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</si>
  <si>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</si>
  <si>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</si>
  <si>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</si>
  <si>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</si>
  <si>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</si>
  <si>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</si>
  <si>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</si>
  <si>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</si>
  <si>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</si>
  <si>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</si>
  <si>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</si>
  <si>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</si>
  <si>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</si>
  <si>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</si>
  <si>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</si>
  <si>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</si>
  <si>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</si>
  <si>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</si>
  <si>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</si>
  <si>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</si>
  <si>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</si>
  <si>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</si>
  <si>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</si>
  <si>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</si>
  <si>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</si>
  <si>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</si>
  <si>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</si>
  <si>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</si>
  <si>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</si>
  <si>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</si>
  <si>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</si>
  <si>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</si>
  <si>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</si>
  <si>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</si>
  <si>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</si>
  <si>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</si>
  <si>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</si>
  <si>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</si>
  <si>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</si>
  <si>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</si>
  <si>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</si>
  <si>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</si>
  <si>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</si>
  <si>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</si>
  <si>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</si>
  <si>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</si>
  <si>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</si>
  <si>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</si>
  <si>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</si>
  <si>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</si>
  <si>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</si>
  <si>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</si>
  <si>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</si>
  <si>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</si>
  <si>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</si>
  <si>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</si>
  <si>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</si>
  <si>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</si>
  <si>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</si>
  <si>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</si>
  <si>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</si>
  <si>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</si>
  <si>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</si>
  <si>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</si>
  <si>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</si>
  <si>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</si>
  <si>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</si>
  <si>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</si>
  <si>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</si>
  <si>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</si>
  <si>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</si>
  <si>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</si>
  <si>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</si>
  <si>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</si>
  <si>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</si>
  <si>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</si>
  <si>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</si>
  <si>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</si>
  <si>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</si>
  <si>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</si>
  <si>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</si>
  <si>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</si>
  <si>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</si>
  <si>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</si>
  <si>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</si>
  <si>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</si>
  <si>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</si>
  <si>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</si>
  <si>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</si>
  <si>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</si>
  <si>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</si>
  <si>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</si>
  <si>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</si>
  <si>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</si>
  <si>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</si>
  <si>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</si>
  <si>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</si>
  <si>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</si>
  <si>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</si>
  <si>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</si>
  <si>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</si>
  <si>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</si>
  <si>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</si>
  <si>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</si>
  <si>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</si>
  <si>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</si>
  <si>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</si>
  <si>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</si>
  <si>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</si>
  <si>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</si>
  <si>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</si>
  <si>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</si>
  <si>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</si>
  <si>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</si>
  <si>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</si>
  <si>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</si>
  <si>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</si>
  <si>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</si>
  <si>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</si>
  <si>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</si>
  <si>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</si>
  <si>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</si>
  <si>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</si>
  <si>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</si>
  <si>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</si>
  <si>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</si>
  <si>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</si>
  <si>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</si>
  <si>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</si>
  <si>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</si>
  <si>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</si>
  <si>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</si>
  <si>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</si>
  <si>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</si>
  <si>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</si>
  <si>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</si>
  <si>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</si>
  <si>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</si>
  <si>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</si>
  <si>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</si>
  <si>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</si>
  <si>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</si>
  <si>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</si>
  <si>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</si>
  <si>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</si>
  <si>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</si>
  <si>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</si>
  <si>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</si>
  <si>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</si>
  <si>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</si>
  <si>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</si>
  <si>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</si>
  <si>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</si>
  <si>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</si>
  <si>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</si>
  <si>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</si>
  <si>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</si>
  <si>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</si>
  <si>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</si>
  <si>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</si>
  <si>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</si>
  <si>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</si>
  <si>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</si>
  <si>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</si>
  <si>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</si>
  <si>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</si>
  <si>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</si>
  <si>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</si>
  <si>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</si>
  <si>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</si>
  <si>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</si>
  <si>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</si>
  <si>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</si>
  <si>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</si>
  <si>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</si>
  <si>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</si>
  <si>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</si>
  <si>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</si>
  <si>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</si>
  <si>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</si>
  <si>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</si>
  <si>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</si>
  <si>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</si>
  <si>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</si>
  <si>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</si>
  <si>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</si>
  <si>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</si>
  <si>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</si>
  <si>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</si>
  <si>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</si>
  <si>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</si>
  <si>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</si>
  <si>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</si>
  <si>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</si>
  <si>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</si>
  <si>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</si>
  <si>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</si>
  <si>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</si>
  <si>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</si>
  <si>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</si>
  <si>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</si>
  <si>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</si>
  <si>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</si>
  <si>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</si>
  <si>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</si>
  <si>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</si>
  <si>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</si>
  <si>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</si>
  <si>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</si>
  <si>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</si>
  <si>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</si>
  <si>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</si>
  <si>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</si>
  <si>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</si>
  <si>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</si>
  <si>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</si>
  <si>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</si>
  <si>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</si>
  <si>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</si>
  <si>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</si>
  <si>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</si>
  <si>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</si>
  <si>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</si>
  <si>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</si>
  <si>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</si>
  <si>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</si>
  <si>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</si>
  <si>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</si>
  <si>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</si>
  <si>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</si>
  <si>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</si>
  <si>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</si>
  <si>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</si>
  <si>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</si>
  <si>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</si>
  <si>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</si>
  <si>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</si>
  <si>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</si>
  <si>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</si>
  <si>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</si>
  <si>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</si>
  <si>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</si>
  <si>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</si>
  <si>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</si>
  <si>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</si>
  <si>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</si>
  <si>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</si>
  <si>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</si>
  <si>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</si>
  <si>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</si>
  <si>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</si>
  <si>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</si>
  <si>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</si>
  <si>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</si>
  <si>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</si>
  <si>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</si>
  <si>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</si>
  <si>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</si>
  <si>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</si>
  <si>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</si>
  <si>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</si>
  <si>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</si>
  <si>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</si>
  <si>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</si>
  <si>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</si>
  <si>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</si>
  <si>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</si>
  <si>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</si>
  <si>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</si>
  <si>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</si>
  <si>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</si>
  <si>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</si>
  <si>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</si>
  <si>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</si>
  <si>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</si>
  <si>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</si>
  <si>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</si>
  <si>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</si>
  <si>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</si>
  <si>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</si>
  <si>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</si>
  <si>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</si>
  <si>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</si>
  <si>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</si>
  <si>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</si>
  <si>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</si>
  <si>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</si>
  <si>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</si>
  <si>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</si>
  <si>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</si>
  <si>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</si>
  <si>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</si>
  <si>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</si>
  <si>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</si>
  <si>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</si>
  <si>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</si>
  <si>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</si>
  <si>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</si>
  <si>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</si>
  <si>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</si>
  <si>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</si>
  <si>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</si>
  <si>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</si>
  <si>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</si>
  <si>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</si>
  <si>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</si>
  <si>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</si>
  <si>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</si>
  <si>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</si>
  <si>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</si>
  <si>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</si>
  <si>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</si>
  <si>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</si>
  <si>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</si>
  <si>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</si>
  <si>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</si>
  <si>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</si>
  <si>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</si>
  <si>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</si>
  <si>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</si>
  <si>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</si>
  <si>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</si>
  <si>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</si>
  <si>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</si>
  <si>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</si>
  <si>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</si>
  <si>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</si>
  <si>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</si>
  <si>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</si>
  <si>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</si>
  <si>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</si>
  <si>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</si>
  <si>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</si>
  <si>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</si>
  <si>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</si>
  <si>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</si>
  <si>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</si>
  <si>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</si>
  <si>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</si>
  <si>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</si>
  <si>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</si>
  <si>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</si>
  <si>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</si>
  <si>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</si>
  <si>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</si>
  <si>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</si>
  <si>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</si>
  <si>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</si>
  <si>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</si>
  <si>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</si>
  <si>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</si>
  <si>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</si>
  <si>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</si>
  <si>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</si>
  <si>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</si>
  <si>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</si>
  <si>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</si>
  <si>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</si>
  <si>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</si>
  <si>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</si>
  <si>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</si>
  <si>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</si>
  <si>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</si>
  <si>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</si>
  <si>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</si>
  <si>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</si>
  <si>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</si>
  <si>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</si>
  <si>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</si>
  <si>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</si>
  <si>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</si>
  <si>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</si>
  <si>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</si>
  <si>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</si>
  <si>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</si>
  <si>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</si>
  <si>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</si>
  <si>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</si>
  <si>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</si>
  <si>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</si>
  <si>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</si>
  <si>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</si>
  <si>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</si>
  <si>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</si>
  <si>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</si>
  <si>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</si>
  <si>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</si>
  <si>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</si>
  <si>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</si>
  <si>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</si>
  <si>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</si>
  <si>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</si>
  <si>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</si>
  <si>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</si>
  <si>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</si>
  <si>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</si>
  <si>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</si>
  <si>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</si>
  <si>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</si>
  <si>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</si>
  <si>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</si>
  <si>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</si>
  <si>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</si>
  <si>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</si>
  <si>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</si>
  <si>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</si>
  <si>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</si>
  <si>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</si>
  <si>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</si>
  <si>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</si>
  <si>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</si>
  <si>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</si>
  <si>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</si>
  <si>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</si>
  <si>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</si>
  <si>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</si>
  <si>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</si>
  <si>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</si>
  <si>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</si>
  <si>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</si>
  <si>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</si>
  <si>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</si>
  <si>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</si>
  <si>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</si>
  <si>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</si>
  <si>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</si>
  <si>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</si>
  <si>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</si>
  <si>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</si>
  <si>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</si>
  <si>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</si>
  <si>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</si>
  <si>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</si>
  <si>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</si>
  <si>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</si>
  <si>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</si>
  <si>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</si>
  <si>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</si>
  <si>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</si>
  <si>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</si>
  <si>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</si>
  <si>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</si>
  <si>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</si>
  <si>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</si>
  <si>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</si>
  <si>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</si>
  <si>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</si>
  <si>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</si>
  <si>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</si>
  <si>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</si>
  <si>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</si>
  <si>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</si>
  <si>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</si>
  <si>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</si>
  <si>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</si>
  <si>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</si>
  <si>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</si>
  <si>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</si>
  <si>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</si>
  <si>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</si>
  <si>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</si>
  <si>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</si>
  <si>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</si>
  <si>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</si>
  <si>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</si>
  <si>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</si>
  <si>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</si>
  <si>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</si>
  <si>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</si>
  <si>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</si>
  <si>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</si>
  <si>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</si>
  <si>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</si>
  <si>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</si>
  <si>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</si>
  <si>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</si>
  <si>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</si>
  <si>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</si>
  <si>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</si>
  <si>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</si>
  <si>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</si>
  <si>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</si>
  <si>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</si>
  <si>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</si>
  <si>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</si>
  <si>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</si>
  <si>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</si>
  <si>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</si>
  <si>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</si>
  <si>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</si>
  <si>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</si>
  <si>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</si>
  <si>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</si>
  <si>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</si>
  <si>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</si>
  <si>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</si>
  <si>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</si>
  <si>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</si>
  <si>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</si>
  <si>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</si>
  <si>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</si>
  <si>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</si>
  <si>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</si>
  <si>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</si>
  <si>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</si>
  <si>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</si>
  <si>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</si>
  <si>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</si>
  <si>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</si>
  <si>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</si>
  <si>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</si>
  <si>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</si>
  <si>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</si>
  <si>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</si>
  <si>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</si>
  <si>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</si>
  <si>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</si>
  <si>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</si>
  <si>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</si>
  <si>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</si>
  <si>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</si>
  <si>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</si>
  <si>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</si>
  <si>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</si>
  <si>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</si>
  <si>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</si>
  <si>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</si>
  <si>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</si>
  <si>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</si>
  <si>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</si>
  <si>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</si>
  <si>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</si>
  <si>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</si>
  <si>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</si>
  <si>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</si>
  <si>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</si>
  <si>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</si>
  <si>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</si>
  <si>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</si>
  <si>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</si>
  <si>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</si>
  <si>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</si>
  <si>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</si>
  <si>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</si>
  <si>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</si>
  <si>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</si>
  <si>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</si>
  <si>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</si>
  <si>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</si>
  <si>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</si>
  <si>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</si>
  <si>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</si>
  <si>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</si>
  <si>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</si>
  <si>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</si>
  <si>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</si>
  <si>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</si>
  <si>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</si>
  <si>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</si>
  <si>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</si>
  <si>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</si>
  <si>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</si>
  <si>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</si>
  <si>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</si>
  <si>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</si>
  <si>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</si>
  <si>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</si>
  <si>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</si>
  <si>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</si>
  <si>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</si>
  <si>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</si>
  <si>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</si>
  <si>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</si>
  <si>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</si>
  <si>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</si>
  <si>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</si>
  <si>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</si>
  <si>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</si>
  <si>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</si>
  <si>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</si>
  <si>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</si>
  <si>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</si>
  <si>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</si>
  <si>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</si>
  <si>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</si>
  <si>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</si>
  <si>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</si>
  <si>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</si>
  <si>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</si>
  <si>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</si>
  <si>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</si>
  <si>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</si>
  <si>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</si>
  <si>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</si>
  <si>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</si>
  <si>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</si>
  <si>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</si>
  <si>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</si>
  <si>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</si>
  <si>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</si>
  <si>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</si>
  <si>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</si>
  <si>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</si>
  <si>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</si>
  <si>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</si>
  <si>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</si>
  <si>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</si>
  <si>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</si>
  <si>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</si>
  <si>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</si>
  <si>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</si>
  <si>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</si>
  <si>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</si>
  <si>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</si>
  <si>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</si>
  <si>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</si>
  <si>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</si>
  <si>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</si>
  <si>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</si>
  <si>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</si>
  <si>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</si>
  <si>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</si>
  <si>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</si>
  <si>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</si>
  <si>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</si>
  <si>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</si>
  <si>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</si>
  <si>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</si>
  <si>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</si>
  <si>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</si>
  <si>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</si>
  <si>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</si>
  <si>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</si>
  <si>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</si>
  <si>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</si>
  <si>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</si>
  <si>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</si>
  <si>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</si>
  <si>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</si>
  <si>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</si>
  <si>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</si>
  <si>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</si>
  <si>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</si>
  <si>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</si>
  <si>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</si>
  <si>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</si>
  <si>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</si>
  <si>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</si>
  <si>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</si>
  <si>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</si>
  <si>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</si>
  <si>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</si>
  <si>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</si>
  <si>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</si>
  <si>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</si>
  <si>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</si>
  <si>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</si>
  <si>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</si>
  <si>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</si>
  <si>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</si>
  <si>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</si>
  <si>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</si>
  <si>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</si>
  <si>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</si>
  <si>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</si>
  <si>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</si>
  <si>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</si>
  <si>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</si>
  <si>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</si>
  <si>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</si>
  <si>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</si>
  <si>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</si>
  <si>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</si>
  <si>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</si>
  <si>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</si>
  <si>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</si>
  <si>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</si>
  <si>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</si>
  <si>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</si>
  <si>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</si>
  <si>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</si>
  <si>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</si>
  <si>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</si>
  <si>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</si>
  <si>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</si>
  <si>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</si>
  <si>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</si>
  <si>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</si>
  <si>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</si>
  <si>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</si>
  <si>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</si>
  <si>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</si>
  <si>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</si>
  <si>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</si>
  <si>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</si>
  <si>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</si>
  <si>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</si>
  <si>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</si>
  <si>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</si>
  <si>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</si>
  <si>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</si>
  <si>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</si>
  <si>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</si>
  <si>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</si>
  <si>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</si>
  <si>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</si>
  <si>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</si>
  <si>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</si>
  <si>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</si>
  <si>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</si>
  <si>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</si>
  <si>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</si>
  <si>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</si>
  <si>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</si>
  <si>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</si>
  <si>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</si>
  <si>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</si>
  <si>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</si>
  <si>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</si>
  <si>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</si>
  <si>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</si>
  <si>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</si>
  <si>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</si>
  <si>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</si>
  <si>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</si>
  <si>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</si>
  <si>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</si>
  <si>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</si>
  <si>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</si>
  <si>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</si>
  <si>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</si>
  <si>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</si>
  <si>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</si>
  <si>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</si>
  <si>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</si>
  <si>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</si>
  <si>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</si>
  <si>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</si>
  <si>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</si>
  <si>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</si>
  <si>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</si>
  <si>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</si>
  <si>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</si>
  <si>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</si>
  <si>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</si>
  <si>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</si>
  <si>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</si>
  <si>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</si>
  <si>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</si>
  <si>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</si>
  <si>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</si>
  <si>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</si>
  <si>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</si>
  <si>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</si>
  <si>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</si>
  <si>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</si>
  <si>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</si>
  <si>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</si>
  <si>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</si>
  <si>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</si>
  <si>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</si>
  <si>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</si>
  <si>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</si>
  <si>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</si>
  <si>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</si>
  <si>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</si>
  <si>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</si>
  <si>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</si>
  <si>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</si>
  <si>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</si>
  <si>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</si>
  <si>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</si>
  <si>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</si>
  <si>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</si>
  <si>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</si>
  <si>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</si>
  <si>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</si>
  <si>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</si>
  <si>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</si>
  <si>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</si>
  <si>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</si>
  <si>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</si>
  <si>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</si>
  <si>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</si>
  <si>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</si>
  <si>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</si>
  <si>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</si>
  <si>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</si>
  <si>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</si>
  <si>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</si>
  <si>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</si>
  <si>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</si>
  <si>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</si>
  <si>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</si>
  <si>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</si>
  <si>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</si>
  <si>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</si>
  <si>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</si>
  <si>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</si>
  <si>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</si>
  <si>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</si>
  <si>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</si>
  <si>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</si>
  <si>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</si>
  <si>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</si>
  <si>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</si>
  <si>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</si>
  <si>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</si>
  <si>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</si>
  <si>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</si>
  <si>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</si>
  <si>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</si>
  <si>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</si>
  <si>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</si>
  <si>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</si>
  <si>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</si>
  <si>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</si>
  <si>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</si>
  <si>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</si>
  <si>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</si>
  <si>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</si>
  <si>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</si>
  <si>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</si>
  <si>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</si>
  <si>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</si>
  <si>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</si>
  <si>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</si>
  <si>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</si>
  <si>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</si>
  <si>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</si>
  <si>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</si>
  <si>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</si>
  <si>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</si>
  <si>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</si>
  <si>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</si>
  <si>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</si>
  <si>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</si>
  <si>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</si>
  <si>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</si>
  <si>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</si>
  <si>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</si>
  <si>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</si>
  <si>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</si>
  <si>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</si>
  <si>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</si>
  <si>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</si>
  <si>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</si>
  <si>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</si>
  <si>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</si>
  <si>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</si>
  <si>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</si>
  <si>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</si>
  <si>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</si>
  <si>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</si>
  <si>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</si>
  <si>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</si>
  <si>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</si>
  <si>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</si>
  <si>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</si>
  <si>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</si>
  <si>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</si>
  <si>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</si>
  <si>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</si>
  <si>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</si>
  <si>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</si>
  <si>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</si>
  <si>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</si>
  <si>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</si>
  <si>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</si>
  <si>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</si>
  <si>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</si>
  <si>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</si>
  <si>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</si>
  <si>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</si>
  <si>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</si>
  <si>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</si>
  <si>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</si>
  <si>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</si>
  <si>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</si>
  <si>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</si>
  <si>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</si>
  <si>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</si>
  <si>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</si>
  <si>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</si>
  <si>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</si>
  <si>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</si>
  <si>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</si>
  <si>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</si>
  <si>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</si>
  <si>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</si>
  <si>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</si>
  <si>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</si>
  <si>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</si>
  <si>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</si>
  <si>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</si>
  <si>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</si>
  <si>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</si>
  <si>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</si>
  <si>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</si>
  <si>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</si>
  <si>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</si>
  <si>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</si>
  <si>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</si>
  <si>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</si>
  <si>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</si>
  <si>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</si>
  <si>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</si>
  <si>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</si>
  <si>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</si>
  <si>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</si>
  <si>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</si>
  <si>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</si>
  <si>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</si>
  <si>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</si>
  <si>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</si>
  <si>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</si>
  <si>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</si>
  <si>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</si>
  <si>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</si>
  <si>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</si>
  <si>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</si>
  <si>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</si>
  <si>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</si>
  <si>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</si>
  <si>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</si>
  <si>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</si>
  <si>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</si>
  <si>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</si>
  <si>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</si>
  <si>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</si>
  <si>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</si>
  <si>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</si>
  <si>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</si>
  <si>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</si>
  <si>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</si>
  <si>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</si>
  <si>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</si>
  <si>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</si>
  <si>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</si>
  <si>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</si>
  <si>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</si>
  <si>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</si>
  <si>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</si>
  <si>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</si>
  <si>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</si>
  <si>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</si>
  <si>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</si>
  <si>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</si>
  <si>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</si>
  <si>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</si>
  <si>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</si>
  <si>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</si>
  <si>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</si>
  <si>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</si>
  <si>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</si>
  <si>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</si>
  <si>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</si>
  <si>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</si>
  <si>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</si>
  <si>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</si>
  <si>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</si>
  <si>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</si>
  <si>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</si>
  <si>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</si>
  <si>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</si>
  <si>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</si>
  <si>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</si>
  <si>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</si>
  <si>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</si>
  <si>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</si>
  <si>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</si>
  <si>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</si>
  <si>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</si>
  <si>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</si>
  <si>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</si>
  <si>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</si>
  <si>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</si>
  <si>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</si>
  <si>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</si>
  <si>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</si>
  <si>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</si>
  <si>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</si>
  <si>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</si>
  <si>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</si>
  <si>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</si>
  <si>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</si>
  <si>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</si>
  <si>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</si>
  <si>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</si>
  <si>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</si>
  <si>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</si>
  <si>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</si>
  <si>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</si>
  <si>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</si>
  <si>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</si>
  <si>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</si>
  <si>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</si>
  <si>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</si>
  <si>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</si>
  <si>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</si>
  <si>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</si>
  <si>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</si>
  <si>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</si>
  <si>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</si>
  <si>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</si>
  <si>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</si>
  <si>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</si>
  <si>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</si>
  <si>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</si>
  <si>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</si>
  <si>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</si>
  <si>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</si>
  <si>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</si>
  <si>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</si>
  <si>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</si>
  <si>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</si>
  <si>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</si>
  <si>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</si>
  <si>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</si>
  <si>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</si>
  <si>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</si>
  <si>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</si>
  <si>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</si>
  <si>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</si>
  <si>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</si>
  <si>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</si>
  <si>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</si>
  <si>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</si>
  <si>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</si>
  <si>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</si>
  <si>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</si>
  <si>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</si>
  <si>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</si>
  <si>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</si>
  <si>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</si>
  <si>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</si>
  <si>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</si>
  <si>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</si>
  <si>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</si>
  <si>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</si>
  <si>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</si>
  <si>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</si>
  <si>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</si>
  <si>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</si>
  <si>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</si>
  <si>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</si>
  <si>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</si>
  <si>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</si>
  <si>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</si>
  <si>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</si>
  <si>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</si>
  <si>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</si>
  <si>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</si>
  <si>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</si>
  <si>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</si>
  <si>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</si>
  <si>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</si>
  <si>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</si>
  <si>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</si>
  <si>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</si>
  <si>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</si>
  <si>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</si>
  <si>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</si>
  <si>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</si>
  <si>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</si>
  <si>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</si>
  <si>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</si>
  <si>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</si>
  <si>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</si>
  <si>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</si>
  <si>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</si>
  <si>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</si>
  <si>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</si>
  <si>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</si>
  <si>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</si>
  <si>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</si>
  <si>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</si>
  <si>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</si>
  <si>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</si>
  <si>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</si>
  <si>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</si>
  <si>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</si>
  <si>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</si>
  <si>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</si>
  <si>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</si>
  <si>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</si>
  <si>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</si>
  <si>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</si>
  <si>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</si>
  <si>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</si>
  <si>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</si>
  <si>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</si>
  <si>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</si>
  <si>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</si>
  <si>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</si>
  <si>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</si>
  <si>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</si>
  <si>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</si>
  <si>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</si>
  <si>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</si>
  <si>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</si>
  <si>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</si>
  <si>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</si>
  <si>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</si>
  <si>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</si>
  <si>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</si>
  <si>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</si>
  <si>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</si>
  <si>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</si>
  <si>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</si>
  <si>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</si>
  <si>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</si>
  <si>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</si>
  <si>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</si>
  <si>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</si>
  <si>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</si>
  <si>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</si>
  <si>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</si>
  <si>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</si>
  <si>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</si>
  <si>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</si>
  <si>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</si>
  <si>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</si>
  <si>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</si>
  <si>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</si>
  <si>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</si>
  <si>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</si>
  <si>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</si>
  <si>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</si>
  <si>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</si>
  <si>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</si>
  <si>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</si>
  <si>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</si>
  <si>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</si>
  <si>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</si>
  <si>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</si>
  <si>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</si>
  <si>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</si>
  <si>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</si>
  <si>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</si>
  <si>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</si>
  <si>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</si>
  <si>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</si>
  <si>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</si>
  <si>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</si>
  <si>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</si>
  <si>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</si>
  <si>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</si>
  <si>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</si>
  <si>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</si>
  <si>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</si>
  <si>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</si>
  <si>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</si>
  <si>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</si>
  <si>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</si>
  <si>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</si>
  <si>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</si>
  <si>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</si>
  <si>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</si>
  <si>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</si>
  <si>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</si>
  <si>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</si>
  <si>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</si>
  <si>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</si>
  <si>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</si>
  <si>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</si>
  <si>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</si>
  <si>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</si>
  <si>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</si>
  <si>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</si>
  <si>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</si>
  <si>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</si>
  <si>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</si>
  <si>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</si>
  <si>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</si>
  <si>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</si>
  <si>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</si>
  <si>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</si>
  <si>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</si>
  <si>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</si>
  <si>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</si>
  <si>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</si>
  <si>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</si>
  <si>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</si>
  <si>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</si>
  <si>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</si>
  <si>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</si>
  <si>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</si>
  <si>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</si>
  <si>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</si>
  <si>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</si>
  <si>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</si>
  <si>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</si>
  <si>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</si>
  <si>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</si>
  <si>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</si>
  <si>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</si>
  <si>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</si>
  <si>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</si>
  <si>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</si>
  <si>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</si>
  <si>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</si>
  <si>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</si>
  <si>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</si>
  <si>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</si>
  <si>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</si>
  <si>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</si>
  <si>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</si>
  <si>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</si>
  <si>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</si>
  <si>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</si>
  <si>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</si>
  <si>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</si>
  <si>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</si>
  <si>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</si>
  <si>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</si>
  <si>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</si>
  <si>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</si>
  <si>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</si>
  <si>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</si>
  <si>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</si>
  <si>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</si>
  <si>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</si>
  <si>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</si>
  <si>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</si>
  <si>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</si>
  <si>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</si>
  <si>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</si>
  <si>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</si>
  <si>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</si>
  <si>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</si>
  <si>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</si>
  <si>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</si>
  <si>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</si>
  <si>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</si>
  <si>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</si>
  <si>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</si>
  <si>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</si>
  <si>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</si>
  <si>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</si>
  <si>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</si>
  <si>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</si>
  <si>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</si>
  <si>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</si>
  <si>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</si>
  <si>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</si>
  <si>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</si>
  <si>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</si>
  <si>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</si>
  <si>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</si>
  <si>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</si>
  <si>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</si>
  <si>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</si>
  <si>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</si>
  <si>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</si>
  <si>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</si>
  <si>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</si>
  <si>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</si>
  <si>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</si>
  <si>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</si>
  <si>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</si>
  <si>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</si>
  <si>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</si>
  <si>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</si>
  <si>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</si>
  <si>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</si>
  <si>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</si>
  <si>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</si>
  <si>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</si>
  <si>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</si>
  <si>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</si>
  <si>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</si>
  <si>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</si>
  <si>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</si>
  <si>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</si>
  <si>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</si>
  <si>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</si>
  <si>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</si>
  <si>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</si>
  <si>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</si>
  <si>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</si>
  <si>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</si>
  <si>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</si>
  <si>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</si>
  <si>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</si>
  <si>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</si>
  <si>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</si>
  <si>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</si>
  <si>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</si>
  <si>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</si>
  <si>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</si>
  <si>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</si>
  <si>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</si>
  <si>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</si>
  <si>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</si>
  <si>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</si>
  <si>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</si>
  <si>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</si>
  <si>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</si>
  <si>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</si>
  <si>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</si>
  <si>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</si>
  <si>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</si>
  <si>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</si>
  <si>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</si>
  <si>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</si>
  <si>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</si>
  <si>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</si>
  <si>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</si>
  <si>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</si>
  <si>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</si>
  <si>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</si>
  <si>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</si>
  <si>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</si>
  <si>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</si>
  <si>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</si>
  <si>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</si>
  <si>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</si>
  <si>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</si>
  <si>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</si>
  <si>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</si>
  <si>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</si>
  <si>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</si>
  <si>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</si>
  <si>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</si>
  <si>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</si>
  <si>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</si>
  <si>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</si>
  <si>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</si>
  <si>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</si>
  <si>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</si>
  <si>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</si>
  <si>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</si>
  <si>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</si>
  <si>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</si>
  <si>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</si>
  <si>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</si>
  <si>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</si>
  <si>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</si>
  <si>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</si>
  <si>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</si>
  <si>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</si>
  <si>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</si>
  <si>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</si>
  <si>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</si>
  <si>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</si>
  <si>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</si>
  <si>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</si>
  <si>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</si>
  <si>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</si>
  <si>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</si>
  <si>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</si>
  <si>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</si>
  <si>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</si>
  <si>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</si>
  <si>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</si>
  <si>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</si>
  <si>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</si>
  <si>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</si>
  <si>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</si>
  <si>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</si>
  <si>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</si>
  <si>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</si>
  <si>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</si>
  <si>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</si>
  <si>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</si>
  <si>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</si>
  <si>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</si>
  <si>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</si>
  <si>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</si>
  <si>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</si>
  <si>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</si>
  <si>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</si>
  <si>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</si>
  <si>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</si>
  <si>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</si>
  <si>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</si>
  <si>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</si>
  <si>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</si>
  <si>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</si>
  <si>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</si>
  <si>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</si>
  <si>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</si>
  <si>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</si>
  <si>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</si>
  <si>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</si>
  <si>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</si>
  <si>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</si>
  <si>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</si>
  <si>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</si>
  <si>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</si>
  <si>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</si>
  <si>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</si>
  <si>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</si>
  <si>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</si>
  <si>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</si>
  <si>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</si>
  <si>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</si>
  <si>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</si>
  <si>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</si>
  <si>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</si>
  <si>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</si>
  <si>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</si>
  <si>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</si>
  <si>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</si>
  <si>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</si>
  <si>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</si>
  <si>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</si>
  <si>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</si>
  <si>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</si>
  <si>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</si>
  <si>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</si>
  <si>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</si>
  <si>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</si>
  <si>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</si>
  <si>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</si>
  <si>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</si>
  <si>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</si>
  <si>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</si>
  <si>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</si>
  <si>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</si>
  <si>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</si>
  <si>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</si>
  <si>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</si>
  <si>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</si>
  <si>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</si>
  <si>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</si>
  <si>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</si>
  <si>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</si>
  <si>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</si>
  <si>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</si>
  <si>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</si>
  <si>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</si>
  <si>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</si>
  <si>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</si>
  <si>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</si>
  <si>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</si>
  <si>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</si>
  <si>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</si>
  <si>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</si>
  <si>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</si>
  <si>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</si>
  <si>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</si>
  <si>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</si>
  <si>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</si>
  <si>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</si>
  <si>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</si>
  <si>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</si>
  <si>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</si>
  <si>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</si>
  <si>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</si>
  <si>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</si>
  <si>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</si>
  <si>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</si>
  <si>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</si>
  <si>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</si>
  <si>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</si>
  <si>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</si>
  <si>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</si>
  <si>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</si>
  <si>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</si>
  <si>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</si>
  <si>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</si>
  <si>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</si>
  <si>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</si>
  <si>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</si>
  <si>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</si>
  <si>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</si>
  <si>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</si>
  <si>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</si>
  <si>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</si>
  <si>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</si>
  <si>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</si>
  <si>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</si>
  <si>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</si>
  <si>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</si>
  <si>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</si>
  <si>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</si>
  <si>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</si>
  <si>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</si>
  <si>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</si>
  <si>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</si>
  <si>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</si>
  <si>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</si>
  <si>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</si>
  <si>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</si>
  <si>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</si>
  <si>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</si>
  <si>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</si>
  <si>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</si>
  <si>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</si>
  <si>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</si>
  <si>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</si>
  <si>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</si>
  <si>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</si>
  <si>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</si>
  <si>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</si>
  <si>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</si>
  <si>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</si>
  <si>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</si>
  <si>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</si>
  <si>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</si>
  <si>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</si>
  <si>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</si>
  <si>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</si>
  <si>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</si>
  <si>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</si>
  <si>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</si>
  <si>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</si>
  <si>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</si>
  <si>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</si>
  <si>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</si>
  <si>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</si>
  <si>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</si>
  <si>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</si>
  <si>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</si>
  <si>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</si>
  <si>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</si>
  <si>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</si>
  <si>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</si>
  <si>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</si>
  <si>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</si>
  <si>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</si>
  <si>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</si>
  <si>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</si>
  <si>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</si>
  <si>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</si>
  <si>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</si>
  <si>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</si>
  <si>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</si>
  <si>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</si>
  <si>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</si>
  <si>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</si>
  <si>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</si>
  <si>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</si>
  <si>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</si>
  <si>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</si>
  <si>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</si>
  <si>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</si>
  <si>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</si>
  <si>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</si>
  <si>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</si>
  <si>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</si>
  <si>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</si>
  <si>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</si>
  <si>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</si>
  <si>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</si>
  <si>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</si>
  <si>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</si>
  <si>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</si>
  <si>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</si>
  <si>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</si>
  <si>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</si>
  <si>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</si>
  <si>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</si>
  <si>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</si>
  <si>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</si>
  <si>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</si>
  <si>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</si>
  <si>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</si>
  <si>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</si>
  <si>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</si>
  <si>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</si>
  <si>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</si>
  <si>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</si>
  <si>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</si>
  <si>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</si>
  <si>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</si>
  <si>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</si>
  <si>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</si>
  <si>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</si>
  <si>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</si>
  <si>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</si>
  <si>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</si>
  <si>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</si>
  <si>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</si>
  <si>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</si>
  <si>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</si>
  <si>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</si>
  <si>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</si>
  <si>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</si>
  <si>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</si>
  <si>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</si>
  <si>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</si>
  <si>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</si>
  <si>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</si>
  <si>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</si>
  <si>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</si>
  <si>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</si>
  <si>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</si>
  <si>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</si>
  <si>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</si>
  <si>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</si>
  <si>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</si>
  <si>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</si>
  <si>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</si>
  <si>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</si>
  <si>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</si>
  <si>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</si>
  <si>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</si>
  <si>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</si>
  <si>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</si>
  <si>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</si>
  <si>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</si>
  <si>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</si>
  <si>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</si>
  <si>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</si>
  <si>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</si>
  <si>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</si>
  <si>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</si>
  <si>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</si>
  <si>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</si>
  <si>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</si>
  <si>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</si>
  <si>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</si>
  <si>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</si>
  <si>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</si>
  <si>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</si>
  <si>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</si>
  <si>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</si>
  <si>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</si>
  <si>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</si>
  <si>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</si>
  <si>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</si>
  <si>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</si>
  <si>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</si>
  <si>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</si>
  <si>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</si>
  <si>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</si>
  <si>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</si>
  <si>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</si>
  <si>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</si>
  <si>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</si>
  <si>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</si>
  <si>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</si>
  <si>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</si>
  <si>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</si>
  <si>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</si>
  <si>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</si>
  <si>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</si>
  <si>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</si>
  <si>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</si>
  <si>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</si>
  <si>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</si>
  <si>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</si>
  <si>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</si>
  <si>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</si>
  <si>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</si>
  <si>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</si>
  <si>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</si>
  <si>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</si>
  <si>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</si>
  <si>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</si>
  <si>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</si>
  <si>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</si>
  <si>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</si>
  <si>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</si>
  <si>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</si>
  <si>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</si>
  <si>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</si>
  <si>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</si>
  <si>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</si>
  <si>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</si>
  <si>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</si>
  <si>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</si>
  <si>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</si>
  <si>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</si>
  <si>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</si>
  <si>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</si>
  <si>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</si>
  <si>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</si>
  <si>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</si>
  <si>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</si>
  <si>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</si>
  <si>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</si>
  <si>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</si>
  <si>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</si>
  <si>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</si>
  <si>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</si>
  <si>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</si>
  <si>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</si>
  <si>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</si>
  <si>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</si>
  <si>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</si>
  <si>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</si>
  <si>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</si>
  <si>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</si>
  <si>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</si>
  <si>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</si>
  <si>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</si>
  <si>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</si>
  <si>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</si>
  <si>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</si>
  <si>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</si>
  <si>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</si>
  <si>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</si>
  <si>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</si>
  <si>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</si>
  <si>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</si>
  <si>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</si>
  <si>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</si>
  <si>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</si>
  <si>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</si>
  <si>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</si>
  <si>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</si>
  <si>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</si>
  <si>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</si>
  <si>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</si>
  <si>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</si>
  <si>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</si>
  <si>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</si>
  <si>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</si>
  <si>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</si>
  <si>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</si>
  <si>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</si>
  <si>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</si>
  <si>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</si>
  <si>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</si>
  <si>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</si>
  <si>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</si>
  <si>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</si>
  <si>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</si>
  <si>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</si>
  <si>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</si>
  <si>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</si>
  <si>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</si>
  <si>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</si>
  <si>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</si>
  <si>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</si>
  <si>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</si>
  <si>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</si>
  <si>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</si>
  <si>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</si>
  <si>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</si>
  <si>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</si>
  <si>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</si>
  <si>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</si>
  <si>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</si>
  <si>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</si>
  <si>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</si>
  <si>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</si>
  <si>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</si>
  <si>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</si>
  <si>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</si>
  <si>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</si>
  <si>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</si>
  <si>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</si>
  <si>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</si>
  <si>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</si>
  <si>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</si>
  <si>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</si>
  <si>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</si>
  <si>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</si>
  <si>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</si>
  <si>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</si>
  <si>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</si>
  <si>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</si>
  <si>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</si>
  <si>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</si>
  <si>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</si>
  <si>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</si>
  <si>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</si>
  <si>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</si>
  <si>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</si>
  <si>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</si>
  <si>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</si>
  <si>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</si>
  <si>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</si>
  <si>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</si>
  <si>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</si>
  <si>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</si>
  <si>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</si>
  <si>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</si>
  <si>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</si>
  <si>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</si>
  <si>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</si>
  <si>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</si>
  <si>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</si>
  <si>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</si>
  <si>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</si>
  <si>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</si>
  <si>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</si>
  <si>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</si>
  <si>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</si>
  <si>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</si>
  <si>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</si>
  <si>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</si>
  <si>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</si>
  <si>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</si>
  <si>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</si>
  <si>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</si>
  <si>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</si>
  <si>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</si>
  <si>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</si>
  <si>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</si>
  <si>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</si>
  <si>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</si>
  <si>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</si>
  <si>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</si>
  <si>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</si>
  <si>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</si>
  <si>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</si>
  <si>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</si>
  <si>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</si>
  <si>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</si>
  <si>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</si>
  <si>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</si>
  <si>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</si>
  <si>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</si>
  <si>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</si>
  <si>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</si>
  <si>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</si>
  <si>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</si>
  <si>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</si>
  <si>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</si>
  <si>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</si>
  <si>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</si>
  <si>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</si>
  <si>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</si>
  <si>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</si>
  <si>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</si>
  <si>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</si>
  <si>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</si>
  <si>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</si>
  <si>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</si>
  <si>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</si>
  <si>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</si>
  <si>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</si>
  <si>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</si>
  <si>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</si>
  <si>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</si>
  <si>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</si>
  <si>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</si>
  <si>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</si>
  <si>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</si>
  <si>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</si>
  <si>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</si>
  <si>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</si>
  <si>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</si>
  <si>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</si>
  <si>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</si>
  <si>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</si>
  <si>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</si>
  <si>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</si>
  <si>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</si>
  <si>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</si>
  <si>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</si>
  <si>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</si>
  <si>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</si>
  <si>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</si>
  <si>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</si>
  <si>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</si>
  <si>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</si>
  <si>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</si>
  <si>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</si>
  <si>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</si>
  <si>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</si>
  <si>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</si>
  <si>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</si>
  <si>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</si>
  <si>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</si>
  <si>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</si>
  <si>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</si>
  <si>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</si>
  <si>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</si>
  <si>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</si>
  <si>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</si>
  <si>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</si>
  <si>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</si>
  <si>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</si>
  <si>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</si>
  <si>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</si>
  <si>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</si>
  <si>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</si>
  <si>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</si>
  <si>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</si>
  <si>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</si>
  <si>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</si>
  <si>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</si>
  <si>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</si>
  <si>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</si>
  <si>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</si>
  <si>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</si>
  <si>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</si>
  <si>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</si>
  <si>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</si>
  <si>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</si>
  <si>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</si>
  <si>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</si>
  <si>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</si>
  <si>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</si>
  <si>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</si>
  <si>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</si>
  <si>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</si>
  <si>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</si>
  <si>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</si>
  <si>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</si>
  <si>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</si>
  <si>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</si>
  <si>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</si>
  <si>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</si>
  <si>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</si>
  <si>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</si>
  <si>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</si>
  <si>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</si>
  <si>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</si>
  <si>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</si>
  <si>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</si>
  <si>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</si>
  <si>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</si>
  <si>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</si>
  <si>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</si>
  <si>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</si>
  <si>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</si>
  <si>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</si>
  <si>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</si>
  <si>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</si>
  <si>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</si>
  <si>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</si>
  <si>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</si>
  <si>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</si>
  <si>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</si>
  <si>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</si>
  <si>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</si>
  <si>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</si>
  <si>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</si>
  <si>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</si>
  <si>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</si>
  <si>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</si>
  <si>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</si>
  <si>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</si>
  <si>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</si>
  <si>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</si>
  <si>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</si>
  <si>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</si>
  <si>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</si>
  <si>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</si>
  <si>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</si>
  <si>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</si>
  <si>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</si>
  <si>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</si>
  <si>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</si>
  <si>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</si>
  <si>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</si>
  <si>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</si>
  <si>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</si>
  <si>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</si>
  <si>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</si>
  <si>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</si>
  <si>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</si>
  <si>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</si>
  <si>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</si>
  <si>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</si>
  <si>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</si>
  <si>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</si>
  <si>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</si>
  <si>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</si>
  <si>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</si>
  <si>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</si>
  <si>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</si>
  <si>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</si>
  <si>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</si>
  <si>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</si>
  <si>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</si>
  <si>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</si>
  <si>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</si>
  <si>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</si>
  <si>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</si>
  <si>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</si>
  <si>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</si>
  <si>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</si>
  <si>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</si>
  <si>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</si>
  <si>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</si>
  <si>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</si>
  <si>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</si>
  <si>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</si>
  <si>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</si>
  <si>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</si>
  <si>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</si>
  <si>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</si>
  <si>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</si>
  <si>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</si>
  <si>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</si>
  <si>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</si>
  <si>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</si>
  <si>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</si>
  <si>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</si>
  <si>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</si>
  <si>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</si>
  <si>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</si>
  <si>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</si>
  <si>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</si>
  <si>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</si>
  <si>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</si>
  <si>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</si>
  <si>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</si>
  <si>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</si>
  <si>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</si>
  <si>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</si>
  <si>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</si>
  <si>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</si>
  <si>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</si>
  <si>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</si>
  <si>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</si>
  <si>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</si>
  <si>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</si>
  <si>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</si>
  <si>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</si>
  <si>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</si>
  <si>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</si>
  <si>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</si>
  <si>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</si>
  <si>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</si>
  <si>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</si>
  <si>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</si>
  <si>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</si>
  <si>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</si>
  <si>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</si>
  <si>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</si>
  <si>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</si>
  <si>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</si>
  <si>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</si>
  <si>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</si>
  <si>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</si>
  <si>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</si>
  <si>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</si>
  <si>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</si>
  <si>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</si>
  <si>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</si>
  <si>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</si>
  <si>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</si>
  <si>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</si>
  <si>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</si>
  <si>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</si>
  <si>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</si>
  <si>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</si>
  <si>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</si>
  <si>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</si>
  <si>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</si>
  <si>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</si>
  <si>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</si>
  <si>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</si>
  <si>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</si>
  <si>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</si>
  <si>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</si>
  <si>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</si>
  <si>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</si>
  <si>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</si>
  <si>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</si>
  <si>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</si>
  <si>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</si>
  <si>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</si>
  <si>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</si>
  <si>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</si>
  <si>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</si>
  <si>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</si>
  <si>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</si>
  <si>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</si>
  <si>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</si>
  <si>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</si>
  <si>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</si>
  <si>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</si>
  <si>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</si>
  <si>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</si>
  <si>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</si>
  <si>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</si>
  <si>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</si>
  <si>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</si>
  <si>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</si>
  <si>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</si>
  <si>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</si>
  <si>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</si>
  <si>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</si>
  <si>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</si>
  <si>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</si>
  <si>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</si>
  <si>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</si>
  <si>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</si>
  <si>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</si>
  <si>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</si>
  <si>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</si>
  <si>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</si>
  <si>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</si>
  <si>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</si>
  <si>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</si>
  <si>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</si>
  <si>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</si>
  <si>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</si>
  <si>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</si>
  <si>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</si>
  <si>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</si>
  <si>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</si>
  <si>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</si>
  <si>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</si>
  <si>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</si>
  <si>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</si>
  <si>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</si>
  <si>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</si>
  <si>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</si>
  <si>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</si>
  <si>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</si>
  <si>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</si>
  <si>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</si>
  <si>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</si>
  <si>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</si>
  <si>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</si>
  <si>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</si>
  <si>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</si>
  <si>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</si>
  <si>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</si>
  <si>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</si>
  <si>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</si>
  <si>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</si>
  <si>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</si>
  <si>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</si>
  <si>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</si>
  <si>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</si>
  <si>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</si>
  <si>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</si>
  <si>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</si>
  <si>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</si>
  <si>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</si>
  <si>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</si>
  <si>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</si>
  <si>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</si>
  <si>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</si>
  <si>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</si>
  <si>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</si>
  <si>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</si>
  <si>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</si>
  <si>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</si>
  <si>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</si>
  <si>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</si>
  <si>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</si>
  <si>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</si>
  <si>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</si>
  <si>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</si>
  <si>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</si>
  <si>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</si>
  <si>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</si>
  <si>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</si>
  <si>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</si>
  <si>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</si>
  <si>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</si>
  <si>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</si>
  <si>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</si>
  <si>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</si>
  <si>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</si>
  <si>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</si>
  <si>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</si>
  <si>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</si>
  <si>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</si>
  <si>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</si>
  <si>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</si>
  <si>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</si>
  <si>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</si>
  <si>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</si>
  <si>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</si>
  <si>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</si>
  <si>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</si>
  <si>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</si>
  <si>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</si>
  <si>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</si>
  <si>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</si>
  <si>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</si>
  <si>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</si>
  <si>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</si>
  <si>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</si>
  <si>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</si>
  <si>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</si>
  <si>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</si>
  <si>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</si>
  <si>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</si>
  <si>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</si>
  <si>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</si>
  <si>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</si>
  <si>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</si>
  <si>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</si>
  <si>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</si>
  <si>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</si>
  <si>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</si>
  <si>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</si>
  <si>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</si>
  <si>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</si>
  <si>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</si>
  <si>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</si>
  <si>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</si>
  <si>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</si>
  <si>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</si>
  <si>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</si>
  <si>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</si>
  <si>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</si>
  <si>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</si>
  <si>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</si>
  <si>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</si>
  <si>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</si>
  <si>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</si>
  <si>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</si>
  <si>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</si>
  <si>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</si>
  <si>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</si>
  <si>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</si>
  <si>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</si>
  <si>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</si>
  <si>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</si>
  <si>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</si>
  <si>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</si>
  <si>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</si>
  <si>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</si>
  <si>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</si>
  <si>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</si>
  <si>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</si>
  <si>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</si>
  <si>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</si>
  <si>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</si>
  <si>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</si>
  <si>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</si>
  <si>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</si>
  <si>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</si>
  <si>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</si>
  <si>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</si>
  <si>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</si>
  <si>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</si>
  <si>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</si>
  <si>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</si>
  <si>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</si>
  <si>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</si>
  <si>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</si>
  <si>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</si>
  <si>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</si>
  <si>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</si>
  <si>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</si>
  <si>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</si>
  <si>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</si>
  <si>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</si>
  <si>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</si>
  <si>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</si>
  <si>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</si>
  <si>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</si>
  <si>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</si>
  <si>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</si>
  <si>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</si>
  <si>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</si>
  <si>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</si>
  <si>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</si>
  <si>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</si>
  <si>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</si>
  <si>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</si>
  <si>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</si>
  <si>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</si>
  <si>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</si>
  <si>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</si>
  <si>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</si>
  <si>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</si>
  <si>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</si>
  <si>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</si>
  <si>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</si>
  <si>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</si>
  <si>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</si>
  <si>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</si>
  <si>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</si>
  <si>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</si>
  <si>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</si>
  <si>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</si>
  <si>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</si>
  <si>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</si>
  <si>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</si>
  <si>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</si>
  <si>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</si>
  <si>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</si>
  <si>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</si>
  <si>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</si>
  <si>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</si>
  <si>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</si>
  <si>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</si>
  <si>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</si>
  <si>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</si>
  <si>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</si>
  <si>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</si>
  <si>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</si>
  <si>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</si>
  <si>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</si>
  <si>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</si>
  <si>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</si>
  <si>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</si>
  <si>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</si>
  <si>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</si>
  <si>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</si>
  <si>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</si>
  <si>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</si>
  <si>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</si>
  <si>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</si>
  <si>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</si>
  <si>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</si>
  <si>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</si>
  <si>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</si>
  <si>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</si>
  <si>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</si>
  <si>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</si>
  <si>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</si>
  <si>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</si>
  <si>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</si>
  <si>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</si>
  <si>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</si>
  <si>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</si>
  <si>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</si>
  <si>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</si>
  <si>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</si>
  <si>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</si>
  <si>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</si>
  <si>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</si>
  <si>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</si>
  <si>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</si>
  <si>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</si>
  <si>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</si>
  <si>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</si>
  <si>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</si>
  <si>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</si>
  <si>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</si>
  <si>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</si>
  <si>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</si>
  <si>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</si>
  <si>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</si>
  <si>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</si>
  <si>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</si>
  <si>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</si>
  <si>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</si>
  <si>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</si>
  <si>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</si>
  <si>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</si>
  <si>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</si>
  <si>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</si>
  <si>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</si>
  <si>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</si>
  <si>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</si>
  <si>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</si>
  <si>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</si>
  <si>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</si>
  <si>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</si>
  <si>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</si>
  <si>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</si>
  <si>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</si>
  <si>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</si>
  <si>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</si>
  <si>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</si>
  <si>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</si>
  <si>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</si>
  <si>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</si>
  <si>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</si>
  <si>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</si>
  <si>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</si>
  <si>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</si>
  <si>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</si>
  <si>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</si>
  <si>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</si>
  <si>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</si>
  <si>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</si>
  <si>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</si>
  <si>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</si>
  <si>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</si>
  <si>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</si>
  <si>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</si>
  <si>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</si>
  <si>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</si>
  <si>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</si>
  <si>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</si>
  <si>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</si>
  <si>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</si>
  <si>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</si>
  <si>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</si>
  <si>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</si>
  <si>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</si>
  <si>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</si>
  <si>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</si>
  <si>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</si>
  <si>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</si>
  <si>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</si>
  <si>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</si>
  <si>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</si>
  <si>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</si>
  <si>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</si>
  <si>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</si>
  <si>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</si>
  <si>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</si>
  <si>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</si>
  <si>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</si>
  <si>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</si>
  <si>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</si>
  <si>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</si>
  <si>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</si>
  <si>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</si>
  <si>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</si>
  <si>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</si>
  <si>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</si>
  <si>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</si>
  <si>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</si>
  <si>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</si>
  <si>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</si>
  <si>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</si>
  <si>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</si>
  <si>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</si>
  <si>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</si>
  <si>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</si>
  <si>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</si>
  <si>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</si>
  <si>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</si>
  <si>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</si>
  <si>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</si>
  <si>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</si>
  <si>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</si>
  <si>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</si>
  <si>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</si>
  <si>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</si>
  <si>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</si>
  <si>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</si>
  <si>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</si>
  <si>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</si>
  <si>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</si>
  <si>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</si>
  <si>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</si>
  <si>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</si>
  <si>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</si>
  <si>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</si>
  <si>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</si>
  <si>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</si>
  <si>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</si>
  <si>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</si>
  <si>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</si>
  <si>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</si>
  <si>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</si>
  <si>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</si>
  <si>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</si>
  <si>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</si>
  <si>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</si>
  <si>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</si>
  <si>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</si>
  <si>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</si>
  <si>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</si>
  <si>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</si>
  <si>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</si>
  <si>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</si>
  <si>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</si>
  <si>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</si>
  <si>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</si>
  <si>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</si>
  <si>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</si>
  <si>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</si>
  <si>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</si>
  <si>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</si>
  <si>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</si>
  <si>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</si>
  <si>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</si>
  <si>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</si>
  <si>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</si>
  <si>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</si>
  <si>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</si>
  <si>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</si>
  <si>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</si>
  <si>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</si>
  <si>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</si>
  <si>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</si>
  <si>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</si>
  <si>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</si>
  <si>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</si>
  <si>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</si>
  <si>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</si>
  <si>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</si>
  <si>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</si>
  <si>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</si>
  <si>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</si>
  <si>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</si>
  <si>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</si>
  <si>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</si>
  <si>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</si>
  <si>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</si>
  <si>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</si>
  <si>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</si>
  <si>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</si>
  <si>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</si>
  <si>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</si>
  <si>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</si>
  <si>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</si>
  <si>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</si>
  <si>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</si>
  <si>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</si>
  <si>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</si>
  <si>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</si>
  <si>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</si>
  <si>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</si>
  <si>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</si>
  <si>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</si>
  <si>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</si>
  <si>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</si>
  <si>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</si>
  <si>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</si>
  <si>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</si>
  <si>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</si>
  <si>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</si>
  <si>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</si>
  <si>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</si>
  <si>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</si>
  <si>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</si>
  <si>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</si>
  <si>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</si>
  <si>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</si>
  <si>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</si>
  <si>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</si>
  <si>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</si>
  <si>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</si>
  <si>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</si>
  <si>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</si>
  <si>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</si>
  <si>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</si>
  <si>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</si>
  <si>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</si>
  <si>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</si>
  <si>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</si>
  <si>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</si>
  <si>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</si>
  <si>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</si>
  <si>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</si>
  <si>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</si>
  <si>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</si>
  <si>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</si>
  <si>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</si>
  <si>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</si>
  <si>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</si>
  <si>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</si>
  <si>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</si>
  <si>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</si>
  <si>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</si>
  <si>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</si>
  <si>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</si>
  <si>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</si>
  <si>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</si>
  <si>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</si>
  <si>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</si>
  <si>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</si>
  <si>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</si>
  <si>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</si>
  <si>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</si>
  <si>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</si>
  <si>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</si>
  <si>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</si>
  <si>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</si>
  <si>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</si>
  <si>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</si>
  <si>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</si>
  <si>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</si>
  <si>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</si>
  <si>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</si>
  <si>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</si>
  <si>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</si>
  <si>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</si>
  <si>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</si>
  <si>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</si>
  <si>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</si>
  <si>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</si>
  <si>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</si>
  <si>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</si>
  <si>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</si>
  <si>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</si>
  <si>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</si>
  <si>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</si>
  <si>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</si>
  <si>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</si>
  <si>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</si>
  <si>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</si>
  <si>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</si>
  <si>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</si>
  <si>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</si>
  <si>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</si>
  <si>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</si>
  <si>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</si>
  <si>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</si>
  <si>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</si>
  <si>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</si>
  <si>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</si>
  <si>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</si>
  <si>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</si>
  <si>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</si>
  <si>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</si>
  <si>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</si>
  <si>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</si>
  <si>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</si>
  <si>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</si>
  <si>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</si>
  <si>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</si>
  <si>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</si>
  <si>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</si>
  <si>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</si>
  <si>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</si>
  <si>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</si>
  <si>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</si>
  <si>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</si>
  <si>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</si>
  <si>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</si>
  <si>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</si>
  <si>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</si>
  <si>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</si>
  <si>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</si>
  <si>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</si>
  <si>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</si>
  <si>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</si>
  <si>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</si>
  <si>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</si>
  <si>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</si>
  <si>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</si>
  <si>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</si>
  <si>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</si>
  <si>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</si>
  <si>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</si>
  <si>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</si>
  <si>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</si>
  <si>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</si>
  <si>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</si>
  <si>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</si>
  <si>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</si>
  <si>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</si>
  <si>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</si>
  <si>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</si>
  <si>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</si>
  <si>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</si>
  <si>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</si>
  <si>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</si>
  <si>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</si>
  <si>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</si>
  <si>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</si>
  <si>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</si>
  <si>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</si>
  <si>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</si>
  <si>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</si>
  <si>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</si>
  <si>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</si>
  <si>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</si>
  <si>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</si>
  <si>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</si>
  <si>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</si>
  <si>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</si>
  <si>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</si>
  <si>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</si>
  <si>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</si>
  <si>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</si>
  <si>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</si>
  <si>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</si>
  <si>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</si>
  <si>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</si>
  <si>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</si>
  <si>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</si>
  <si>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</si>
  <si>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</si>
  <si>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</si>
  <si>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</si>
  <si>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</si>
  <si>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</si>
  <si>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</si>
  <si>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</si>
  <si>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</si>
  <si>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</si>
  <si>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</si>
  <si>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</si>
  <si>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</si>
  <si>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</si>
  <si>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</si>
  <si>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</si>
  <si>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</si>
  <si>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</si>
  <si>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</si>
  <si>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</si>
  <si>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</si>
  <si>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</si>
  <si>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</si>
  <si>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</si>
  <si>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</si>
  <si>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</si>
  <si>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</si>
  <si>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</si>
  <si>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</si>
  <si>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</si>
  <si>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</si>
  <si>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</si>
  <si>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</si>
  <si>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</si>
  <si>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</si>
  <si>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</si>
  <si>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</si>
  <si>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</si>
  <si>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</si>
  <si>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</si>
  <si>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</si>
  <si>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</si>
  <si>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</si>
  <si>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</si>
  <si>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</si>
  <si>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</si>
  <si>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</si>
  <si>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</si>
  <si>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</si>
  <si>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</si>
  <si>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</si>
  <si>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</si>
  <si>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</si>
  <si>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</si>
  <si>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</si>
  <si>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</si>
  <si>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</si>
  <si>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</si>
  <si>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</si>
  <si>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</si>
  <si>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</si>
  <si>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</si>
  <si>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</si>
  <si>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</si>
  <si>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</si>
  <si>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</si>
  <si>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</si>
  <si>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</si>
  <si>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</si>
  <si>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</si>
  <si>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</si>
  <si>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</si>
  <si>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</si>
  <si>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</si>
  <si>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</si>
  <si>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</si>
  <si>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</si>
  <si>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</si>
  <si>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</si>
  <si>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</si>
  <si>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</si>
  <si>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</si>
  <si>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</si>
  <si>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</si>
  <si>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</si>
  <si>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</si>
  <si>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</si>
  <si>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</si>
  <si>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</si>
  <si>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</si>
  <si>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</si>
  <si>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</si>
  <si>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</si>
  <si>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</si>
  <si>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</si>
  <si>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</si>
  <si>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</si>
  <si>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</si>
  <si>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</si>
  <si>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</si>
  <si>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</si>
  <si>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</si>
  <si>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</si>
  <si>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</si>
  <si>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</si>
  <si>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</si>
  <si>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</si>
  <si>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</si>
  <si>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</si>
  <si>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</si>
  <si>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</si>
  <si>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</si>
  <si>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</si>
  <si>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</si>
  <si>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</si>
  <si>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</si>
  <si>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</si>
  <si>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</si>
  <si>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</si>
  <si>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</si>
  <si>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</si>
  <si>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</si>
  <si>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</si>
  <si>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</si>
  <si>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</si>
  <si>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</si>
  <si>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</si>
  <si>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</si>
  <si>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</si>
  <si>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</si>
  <si>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</si>
  <si>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</si>
  <si>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</si>
  <si>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</si>
  <si>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</si>
  <si>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</si>
  <si>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</si>
  <si>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</si>
  <si>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</si>
  <si>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</si>
  <si>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</si>
  <si>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</si>
  <si>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</si>
  <si>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</si>
  <si>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</si>
  <si>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</si>
  <si>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</si>
  <si>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</si>
  <si>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</si>
  <si>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</si>
  <si>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</si>
  <si>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</si>
  <si>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</si>
  <si>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</si>
  <si>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</si>
  <si>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</si>
  <si>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</si>
  <si>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</si>
  <si>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</si>
  <si>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</si>
  <si>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</si>
  <si>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</si>
  <si>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</si>
  <si>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</si>
  <si>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</si>
  <si>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</si>
  <si>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</si>
  <si>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</si>
  <si>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</si>
  <si>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</si>
  <si>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</si>
  <si>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</si>
  <si>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</si>
  <si>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</si>
  <si>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</si>
  <si>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</si>
  <si>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</si>
  <si>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</si>
  <si>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</si>
  <si>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</si>
  <si>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</si>
  <si>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</si>
  <si>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</si>
  <si>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</si>
  <si>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</si>
  <si>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</si>
  <si>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</si>
  <si>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</si>
  <si>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</si>
  <si>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</si>
  <si>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</si>
  <si>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</si>
  <si>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</si>
  <si>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</si>
  <si>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</si>
  <si>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</si>
  <si>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</si>
  <si>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</si>
  <si>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</si>
  <si>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</si>
  <si>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</si>
  <si>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</si>
  <si>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</si>
  <si>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</si>
  <si>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</si>
  <si>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</si>
  <si>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</si>
  <si>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</si>
  <si>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</si>
  <si>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</si>
  <si>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</si>
  <si>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</si>
  <si>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</si>
  <si>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</si>
  <si>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</si>
  <si>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</si>
  <si>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</si>
  <si>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</si>
  <si>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</si>
  <si>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</si>
  <si>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</si>
  <si>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</si>
  <si>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</si>
  <si>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</si>
  <si>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</si>
  <si>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</si>
  <si>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</si>
  <si>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</si>
  <si>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</si>
  <si>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</si>
  <si>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</si>
  <si>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</si>
  <si>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</si>
  <si>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</si>
  <si>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</si>
  <si>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</si>
  <si>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</si>
  <si>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</si>
  <si>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</si>
  <si>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</si>
  <si>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</si>
  <si>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</si>
  <si>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</si>
  <si>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</si>
  <si>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</si>
  <si>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</si>
  <si>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</si>
  <si>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</si>
  <si>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</si>
  <si>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</si>
  <si>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</si>
  <si>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</si>
  <si>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</si>
  <si>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</si>
  <si>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</si>
  <si>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</si>
  <si>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</si>
  <si>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</si>
  <si>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</si>
  <si>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</si>
  <si>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</si>
  <si>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</si>
  <si>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</si>
  <si>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</si>
  <si>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</si>
  <si>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</si>
  <si>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</si>
  <si>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</si>
  <si>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</si>
  <si>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</si>
  <si>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</si>
  <si>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</si>
  <si>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</si>
  <si>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</si>
  <si>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</si>
  <si>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</si>
  <si>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</si>
  <si>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</si>
  <si>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</si>
  <si>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</si>
  <si>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</si>
  <si>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</si>
  <si>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</si>
  <si>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</si>
  <si>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</si>
  <si>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</si>
  <si>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</si>
  <si>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</si>
  <si>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</si>
  <si>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</si>
  <si>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</si>
  <si>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</si>
  <si>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</si>
  <si>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</si>
  <si>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</si>
  <si>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</si>
  <si>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</si>
  <si>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</si>
  <si>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</si>
  <si>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</si>
  <si>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</si>
  <si>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</si>
  <si>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</si>
  <si>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</si>
  <si>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</si>
  <si>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</si>
  <si>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</si>
  <si>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</si>
  <si>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</si>
  <si>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</si>
  <si>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</si>
  <si>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</si>
  <si>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</si>
  <si>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</si>
  <si>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</si>
  <si>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</si>
  <si>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</si>
  <si>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</si>
  <si>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</si>
  <si>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</si>
  <si>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</si>
  <si>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</si>
  <si>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</si>
  <si>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</si>
  <si>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</si>
  <si>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</si>
  <si>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</si>
  <si>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</si>
  <si>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</si>
  <si>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</si>
  <si>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</si>
  <si>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</si>
  <si>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</si>
  <si>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</si>
  <si>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</si>
  <si>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</si>
  <si>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</si>
  <si>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</si>
  <si>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</si>
  <si>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</si>
  <si>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</si>
  <si>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</si>
  <si>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</si>
  <si>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</si>
  <si>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</si>
  <si>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</si>
  <si>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</si>
  <si>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</si>
  <si>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</si>
  <si>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</si>
  <si>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</si>
  <si>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</si>
  <si>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</si>
  <si>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</si>
  <si>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</si>
  <si>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</si>
  <si>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</si>
  <si>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</si>
  <si>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</si>
  <si>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</si>
  <si>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</si>
  <si>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</si>
  <si>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</si>
  <si>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</si>
  <si>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</si>
  <si>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</si>
  <si>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</si>
  <si>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</si>
  <si>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</si>
  <si>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</si>
  <si>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</si>
  <si>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</si>
  <si>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</si>
  <si>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</si>
  <si>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</si>
  <si>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</si>
  <si>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</si>
  <si>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</si>
  <si>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</si>
  <si>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</si>
  <si>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</si>
  <si>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</si>
  <si>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</si>
  <si>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</si>
  <si>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</si>
  <si>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</si>
  <si>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</si>
  <si>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</si>
  <si>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</si>
  <si>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</si>
  <si>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</si>
  <si>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</si>
  <si>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</si>
  <si>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</si>
  <si>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</si>
  <si>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</si>
  <si>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</si>
  <si>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</si>
  <si>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</si>
  <si>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</si>
  <si>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</si>
  <si>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</si>
  <si>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</si>
  <si>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</si>
  <si>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</si>
  <si>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</si>
  <si>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</si>
  <si>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</si>
  <si>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</si>
  <si>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</si>
  <si>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</si>
  <si>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</si>
  <si>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</si>
  <si>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</si>
  <si>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</si>
  <si>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</si>
  <si>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</si>
  <si>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</si>
  <si>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</si>
  <si>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</si>
  <si>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</si>
  <si>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</si>
  <si>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</si>
  <si>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</si>
  <si>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</si>
  <si>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</si>
  <si>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</si>
  <si>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</si>
  <si>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</si>
  <si>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</si>
  <si>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</si>
  <si>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</si>
  <si>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</si>
  <si>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</si>
  <si>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</si>
  <si>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</si>
  <si>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</si>
  <si>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</si>
  <si>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</si>
  <si>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</si>
  <si>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</si>
  <si>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</si>
  <si>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</si>
  <si>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</si>
  <si>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</si>
  <si>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</si>
  <si>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</si>
  <si>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</si>
  <si>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</si>
  <si>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</si>
  <si>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</si>
  <si>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</si>
  <si>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</si>
  <si>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</si>
  <si>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</si>
  <si>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</si>
  <si>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</si>
  <si>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</si>
  <si>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</si>
  <si>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</si>
  <si>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</si>
  <si>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</si>
  <si>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</si>
  <si>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</si>
  <si>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</si>
  <si>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</si>
  <si>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</si>
  <si>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</si>
  <si>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</si>
  <si>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</si>
  <si>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</si>
  <si>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</si>
  <si>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</si>
  <si>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</si>
  <si>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</si>
  <si>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</si>
  <si>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</si>
  <si>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</si>
  <si>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</si>
  <si>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</si>
  <si>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</si>
  <si>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</si>
  <si>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</si>
  <si>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</si>
  <si>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</si>
  <si>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</si>
  <si>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</si>
  <si>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</si>
  <si>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</si>
  <si>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</si>
  <si>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</si>
  <si>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</si>
  <si>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</si>
  <si>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</si>
  <si>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</si>
  <si>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</si>
  <si>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</si>
  <si>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</si>
  <si>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</si>
  <si>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</si>
  <si>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</si>
  <si>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</si>
  <si>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</si>
  <si>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</si>
  <si>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</si>
  <si>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</si>
  <si>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</si>
  <si>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</si>
  <si>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</si>
  <si>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</si>
  <si>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</si>
  <si>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</si>
  <si>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</si>
  <si>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</si>
  <si>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</si>
  <si>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</si>
  <si>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</si>
  <si>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</si>
  <si>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</si>
  <si>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</si>
  <si>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</si>
  <si>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</si>
  <si>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</si>
  <si>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</si>
  <si>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</si>
  <si>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</si>
  <si>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</si>
  <si>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</si>
  <si>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</si>
  <si>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</si>
  <si>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</si>
  <si>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</si>
  <si>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</si>
  <si>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</si>
  <si>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</si>
  <si>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</si>
  <si>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</si>
  <si>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</si>
  <si>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</si>
  <si>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</si>
  <si>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</si>
  <si>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</si>
  <si>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</si>
  <si>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</si>
  <si>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</si>
  <si>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</si>
  <si>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</si>
  <si>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</si>
  <si>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</si>
  <si>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</si>
  <si>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</si>
  <si>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</si>
  <si>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</si>
  <si>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</si>
  <si>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</si>
  <si>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</si>
  <si>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</si>
  <si>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</si>
  <si>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</si>
  <si>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</si>
  <si>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</si>
  <si>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</si>
  <si>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</si>
  <si>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</si>
  <si>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</si>
  <si>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</si>
  <si>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</si>
  <si>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</si>
  <si>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</si>
  <si>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</si>
  <si>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</si>
  <si>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</si>
  <si>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</si>
  <si>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</si>
  <si>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</si>
  <si>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</si>
  <si>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</si>
  <si>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</si>
  <si>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</si>
  <si>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</si>
  <si>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</si>
  <si>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</si>
  <si>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</si>
  <si>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</si>
  <si>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</si>
  <si>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</si>
  <si>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</si>
  <si>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</si>
  <si>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</si>
  <si>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</si>
  <si>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</si>
  <si>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</si>
  <si>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</si>
  <si>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</si>
  <si>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</si>
  <si>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</si>
  <si>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</si>
  <si>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</si>
  <si>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</si>
  <si>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</si>
  <si>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</si>
  <si>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</si>
  <si>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</si>
  <si>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</si>
  <si>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</si>
  <si>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</si>
  <si>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</si>
  <si>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</si>
  <si>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</si>
  <si>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</si>
  <si>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</si>
  <si>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</si>
  <si>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</si>
  <si>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</si>
  <si>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</si>
  <si>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</si>
  <si>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</si>
  <si>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</si>
  <si>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</si>
  <si>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</si>
  <si>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</si>
  <si>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</si>
  <si>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</si>
  <si>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</si>
  <si>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</si>
  <si>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</si>
  <si>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</si>
  <si>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</si>
  <si>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</si>
  <si>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</si>
  <si>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</si>
  <si>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</si>
  <si>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</si>
  <si>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</si>
  <si>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</si>
  <si>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</si>
  <si>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</si>
  <si>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</si>
  <si>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</si>
  <si>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</si>
  <si>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</si>
  <si>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</si>
  <si>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</si>
  <si>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</si>
  <si>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</si>
  <si>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</si>
  <si>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</si>
  <si>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</si>
  <si>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</si>
  <si>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</si>
  <si>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</si>
  <si>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</si>
  <si>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</si>
  <si>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</si>
  <si>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</si>
  <si>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</si>
  <si>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</si>
  <si>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</si>
  <si>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</si>
  <si>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</si>
  <si>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</si>
  <si>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</si>
  <si>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</si>
  <si>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</si>
  <si>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</si>
  <si>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</si>
  <si>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</si>
  <si>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</si>
  <si>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</si>
  <si>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</si>
  <si>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</si>
  <si>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</si>
  <si>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</si>
  <si>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</si>
  <si>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</si>
  <si>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</si>
  <si>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</si>
  <si>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</si>
  <si>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</si>
  <si>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</si>
  <si>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</si>
  <si>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</si>
  <si>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</si>
  <si>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</si>
  <si>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</si>
  <si>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</si>
  <si>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</si>
  <si>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</si>
  <si>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</si>
  <si>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</si>
  <si>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</si>
  <si>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</si>
  <si>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</si>
  <si>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</si>
  <si>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</si>
  <si>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</si>
  <si>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</si>
  <si>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</si>
  <si>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</si>
  <si>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</si>
  <si>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</si>
  <si>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</si>
  <si>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</si>
  <si>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</si>
  <si>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</si>
  <si>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</si>
  <si>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</si>
  <si>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</si>
  <si>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</si>
  <si>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</si>
  <si>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</si>
  <si>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</si>
  <si>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</si>
  <si>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</si>
  <si>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</si>
  <si>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</si>
  <si>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</si>
  <si>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</si>
  <si>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</si>
  <si>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</si>
  <si>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</si>
  <si>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</si>
  <si>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</si>
  <si>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</si>
  <si>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</si>
  <si>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</si>
  <si>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</si>
  <si>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</si>
  <si>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</si>
  <si>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</si>
  <si>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</si>
  <si>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</si>
  <si>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</si>
  <si>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</si>
  <si>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</si>
  <si>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</si>
  <si>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</si>
  <si>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</si>
  <si>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</si>
  <si>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</si>
  <si>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</si>
  <si>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</si>
  <si>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</si>
  <si>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</si>
  <si>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</si>
  <si>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</si>
  <si>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</si>
  <si>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</si>
  <si>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</si>
  <si>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</si>
  <si>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</si>
  <si>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</si>
  <si>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</si>
  <si>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</si>
  <si>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</si>
  <si>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</si>
  <si>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</si>
  <si>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</si>
  <si>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</si>
  <si>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</si>
  <si>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</si>
  <si>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</si>
  <si>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</si>
  <si>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</si>
  <si>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</si>
  <si>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</si>
  <si>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</si>
  <si>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</si>
  <si>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</si>
  <si>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</si>
  <si>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</si>
  <si>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</si>
  <si>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</si>
  <si>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</si>
  <si>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</si>
  <si>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</si>
  <si>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</si>
  <si>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</si>
  <si>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</si>
  <si>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</si>
  <si>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</si>
  <si>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</si>
  <si>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</si>
  <si>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</si>
  <si>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</si>
  <si>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</si>
  <si>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</si>
  <si>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</si>
  <si>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</si>
  <si>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</si>
  <si>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</si>
  <si>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</si>
  <si>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</si>
  <si>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</si>
  <si>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</si>
  <si>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</si>
  <si>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</si>
  <si>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</si>
  <si>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</si>
  <si>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</si>
  <si>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</si>
  <si>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</si>
  <si>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</si>
  <si>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</si>
  <si>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</si>
  <si>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</si>
  <si>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</si>
  <si>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</si>
  <si>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</si>
  <si>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</si>
  <si>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</si>
  <si>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</si>
  <si>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</si>
  <si>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</si>
  <si>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</si>
  <si>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</si>
  <si>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</si>
  <si>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</si>
  <si>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</si>
  <si>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</si>
  <si>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</si>
  <si>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</si>
  <si>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</si>
  <si>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</si>
  <si>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</si>
  <si>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</si>
  <si>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</si>
  <si>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</si>
  <si>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</si>
  <si>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</si>
  <si>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</si>
  <si>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</si>
  <si>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</si>
  <si>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</si>
  <si>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</si>
  <si>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</si>
  <si>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</si>
  <si>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</si>
  <si>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</si>
  <si>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</si>
  <si>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</si>
  <si>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</si>
  <si>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</si>
  <si>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</si>
  <si>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</si>
  <si>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</si>
  <si>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</si>
  <si>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</si>
  <si>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</si>
  <si>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</si>
  <si>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</si>
  <si>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</si>
  <si>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</si>
  <si>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</si>
  <si>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</si>
  <si>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</si>
  <si>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</si>
  <si>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</si>
  <si>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</si>
  <si>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</si>
  <si>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</si>
  <si>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</si>
  <si>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</si>
  <si>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</si>
  <si>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</si>
  <si>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</si>
  <si>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</si>
  <si>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</si>
  <si>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</si>
  <si>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</si>
  <si>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</si>
  <si>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</si>
  <si>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</si>
  <si>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</si>
  <si>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</si>
  <si>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</si>
  <si>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</si>
  <si>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</si>
  <si>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</si>
  <si>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</si>
  <si>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</si>
  <si>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</si>
  <si>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</si>
  <si>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</si>
  <si>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</si>
  <si>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</si>
  <si>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</si>
  <si>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</si>
  <si>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</si>
  <si>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</si>
  <si>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</si>
  <si>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</si>
  <si>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</si>
  <si>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</si>
  <si>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</si>
  <si>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</si>
  <si>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</si>
  <si>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</si>
  <si>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</si>
  <si>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</si>
  <si>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</si>
  <si>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</si>
  <si>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</si>
  <si>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</si>
  <si>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</si>
  <si>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</si>
  <si>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</si>
  <si>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</si>
  <si>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</si>
  <si>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</si>
  <si>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</si>
  <si>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</si>
  <si>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</si>
  <si>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</si>
  <si>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</si>
  <si>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</si>
  <si>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</si>
  <si>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</si>
  <si>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</si>
  <si>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</si>
  <si>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</si>
  <si>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</si>
  <si>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</si>
  <si>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</si>
  <si>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</si>
  <si>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</si>
  <si>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</si>
  <si>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</si>
  <si>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</si>
  <si>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</si>
  <si>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</si>
  <si>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</si>
  <si>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</si>
  <si>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</si>
  <si>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</si>
  <si>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</si>
  <si>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</si>
  <si>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</si>
  <si>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</si>
  <si>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</si>
  <si>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</si>
  <si>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</si>
  <si>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</si>
  <si>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</si>
  <si>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</si>
  <si>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</si>
  <si>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</si>
  <si>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</si>
  <si>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</si>
  <si>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</si>
  <si>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</si>
  <si>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</si>
  <si>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</si>
  <si>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</si>
  <si>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</si>
  <si>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</si>
  <si>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</si>
  <si>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</si>
  <si>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</si>
  <si>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</si>
  <si>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</si>
  <si>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</si>
  <si>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</si>
  <si>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</si>
  <si>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</si>
  <si>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</si>
  <si>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</si>
  <si>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</si>
  <si>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</si>
  <si>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</si>
  <si>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</si>
  <si>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</si>
  <si>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</si>
  <si>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</si>
  <si>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</si>
  <si>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</si>
  <si>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</si>
  <si>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</si>
  <si>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</si>
  <si>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</si>
  <si>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</si>
  <si>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</si>
  <si>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</si>
  <si>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</si>
  <si>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</si>
  <si>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</si>
  <si>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</si>
  <si>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</si>
  <si>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</si>
  <si>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</si>
  <si>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</si>
  <si>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</si>
  <si>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</si>
  <si>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</si>
  <si>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</si>
  <si>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</si>
  <si>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</si>
  <si>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</si>
  <si>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</si>
  <si>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</si>
  <si>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</si>
  <si>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</si>
  <si>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</si>
  <si>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</si>
  <si>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</si>
  <si>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</si>
  <si>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</si>
  <si>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</si>
  <si>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</si>
  <si>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</si>
  <si>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</si>
  <si>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</si>
  <si>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</si>
  <si>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</si>
  <si>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</si>
  <si>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</si>
  <si>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</si>
  <si>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</si>
  <si>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</si>
  <si>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</si>
  <si>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</si>
  <si>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</si>
  <si>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</si>
  <si>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</si>
  <si>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</si>
  <si>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</si>
  <si>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</si>
  <si>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</si>
  <si>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</si>
  <si>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</si>
  <si>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</si>
  <si>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</si>
  <si>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</si>
  <si>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</si>
  <si>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</si>
  <si>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</si>
  <si>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</si>
  <si>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</si>
  <si>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</si>
  <si>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</si>
  <si>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</si>
  <si>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</si>
  <si>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</si>
  <si>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</si>
  <si>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</si>
  <si>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</si>
  <si>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</si>
  <si>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</si>
  <si>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</si>
  <si>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</si>
  <si>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</si>
  <si>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</si>
  <si>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</si>
  <si>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</si>
  <si>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</si>
  <si>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</si>
  <si>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</si>
  <si>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</si>
  <si>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</si>
  <si>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</si>
  <si>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</si>
  <si>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</si>
  <si>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</si>
  <si>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</si>
  <si>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</si>
  <si>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</si>
  <si>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</si>
  <si>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</si>
  <si>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</si>
  <si>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</si>
  <si>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</si>
  <si>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</si>
  <si>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</si>
  <si>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</si>
  <si>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</si>
  <si>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</si>
  <si>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</si>
  <si>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</si>
  <si>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</si>
  <si>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</si>
  <si>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</si>
  <si>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</si>
  <si>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</si>
  <si>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</si>
  <si>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</si>
  <si>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</si>
  <si>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</si>
  <si>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</si>
  <si>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</si>
  <si>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</si>
  <si>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</si>
  <si>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</si>
  <si>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</si>
  <si>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</si>
  <si>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</si>
  <si>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</si>
  <si>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</si>
  <si>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</si>
  <si>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</si>
  <si>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</si>
  <si>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</si>
  <si>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</si>
  <si>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</si>
  <si>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</si>
  <si>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</si>
  <si>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</si>
  <si>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</si>
  <si>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</si>
  <si>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</si>
  <si>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</si>
  <si>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</si>
  <si>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</si>
  <si>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</si>
  <si>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</si>
  <si>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</si>
  <si>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</si>
  <si>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</si>
  <si>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</si>
  <si>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</si>
  <si>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</si>
  <si>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</si>
  <si>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</si>
  <si>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</si>
  <si>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</si>
  <si>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</si>
  <si>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</si>
  <si>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</si>
  <si>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</si>
  <si>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</si>
  <si>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</si>
  <si>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</si>
  <si>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</si>
  <si>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</si>
  <si>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</si>
  <si>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</si>
  <si>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</si>
  <si>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</si>
  <si>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</si>
  <si>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</si>
  <si>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</si>
  <si>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</si>
  <si>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</si>
  <si>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</si>
  <si>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</si>
  <si>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</si>
  <si>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</si>
  <si>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</si>
  <si>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</si>
  <si>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</si>
  <si>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</si>
  <si>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</si>
  <si>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</si>
  <si>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</si>
  <si>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</si>
  <si>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</si>
  <si>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</si>
  <si>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</si>
  <si>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</si>
  <si>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</si>
  <si>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</si>
  <si>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</si>
  <si>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</si>
  <si>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</si>
  <si>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</si>
  <si>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</si>
  <si>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</si>
  <si>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</si>
  <si>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</si>
  <si>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</si>
  <si>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</si>
  <si>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</si>
  <si>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</si>
  <si>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</si>
  <si>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</si>
  <si>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</si>
  <si>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</si>
  <si>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</si>
  <si>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</si>
  <si>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</si>
  <si>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</si>
  <si>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</si>
  <si>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</si>
  <si>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</si>
  <si>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</si>
  <si>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</si>
  <si>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</si>
  <si>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</si>
  <si>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</si>
  <si>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</si>
  <si>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</si>
  <si>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</si>
  <si>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</si>
  <si>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</si>
  <si>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</si>
  <si>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</si>
  <si>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</si>
  <si>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</si>
  <si>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</si>
  <si>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</si>
  <si>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</si>
  <si>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</si>
  <si>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</si>
  <si>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</si>
  <si>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</si>
  <si>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</si>
  <si>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</si>
  <si>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</si>
  <si>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</si>
  <si>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</si>
  <si>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</si>
  <si>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</si>
  <si>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</si>
  <si>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</si>
  <si>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</si>
  <si>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</si>
  <si>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</si>
  <si>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</si>
  <si>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</si>
  <si>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</si>
  <si>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</si>
  <si>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</si>
  <si>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</si>
  <si>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</si>
  <si>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</si>
  <si>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</si>
  <si>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</si>
  <si>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</si>
  <si>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</si>
  <si>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</si>
  <si>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</si>
  <si>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</si>
  <si>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</si>
  <si>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</si>
  <si>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</si>
  <si>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</si>
  <si>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</si>
  <si>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</si>
  <si>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</si>
  <si>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</si>
  <si>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</si>
  <si>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</si>
  <si>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</si>
  <si>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</si>
  <si>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</si>
  <si>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</si>
  <si>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</si>
  <si>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</si>
  <si>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</si>
  <si>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</si>
  <si>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</si>
  <si>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</si>
  <si>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</si>
  <si>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</si>
  <si>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</si>
  <si>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</si>
  <si>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</si>
  <si>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</si>
  <si>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</si>
  <si>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</si>
  <si>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</si>
  <si>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</si>
  <si>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</si>
  <si>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</si>
  <si>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</si>
  <si>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</si>
  <si>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</si>
  <si>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</si>
  <si>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</si>
  <si>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</si>
  <si>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</si>
  <si>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</si>
  <si>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</si>
  <si>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</si>
  <si>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</si>
  <si>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</si>
  <si>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</si>
  <si>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</si>
  <si>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</si>
  <si>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</si>
  <si>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</si>
  <si>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</si>
  <si>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</si>
  <si>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</si>
  <si>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</si>
  <si>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</si>
  <si>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</si>
  <si>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</si>
  <si>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</si>
  <si>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</si>
  <si>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</si>
  <si>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</si>
  <si>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</si>
  <si>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</si>
  <si>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</si>
  <si>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</si>
  <si>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</si>
  <si>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</si>
  <si>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</si>
  <si>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</si>
  <si>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</si>
  <si>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</si>
  <si>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</si>
  <si>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</si>
  <si>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</si>
  <si>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</si>
  <si>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</si>
  <si>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</si>
  <si>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</si>
  <si>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</si>
  <si>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</si>
  <si>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</si>
  <si>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</si>
  <si>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</si>
  <si>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</si>
  <si>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</si>
  <si>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</si>
  <si>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</si>
  <si>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</si>
  <si>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</si>
  <si>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</si>
  <si>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</si>
  <si>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</si>
  <si>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</si>
  <si>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</si>
  <si>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</si>
  <si>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</si>
  <si>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</si>
  <si>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</si>
  <si>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</si>
  <si>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</si>
  <si>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</si>
  <si>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</si>
  <si>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</si>
  <si>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</si>
  <si>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</si>
  <si>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</si>
  <si>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</si>
  <si>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</si>
  <si>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</si>
  <si>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</si>
  <si>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</si>
  <si>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</si>
  <si>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</si>
  <si>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</si>
  <si>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</si>
  <si>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</si>
  <si>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</si>
  <si>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</si>
  <si>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</si>
  <si>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</si>
  <si>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</si>
  <si>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</si>
  <si>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</si>
  <si>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</si>
  <si>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</si>
  <si>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</si>
  <si>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</si>
  <si>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</si>
  <si>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</si>
  <si>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</si>
  <si>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</si>
  <si>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</si>
  <si>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</si>
  <si>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</si>
  <si>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</si>
  <si>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</si>
  <si>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</si>
  <si>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</si>
  <si>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</si>
  <si>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</si>
  <si>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</si>
  <si>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</si>
  <si>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</si>
  <si>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</si>
  <si>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</si>
  <si>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</si>
  <si>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</si>
  <si>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</si>
  <si>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</si>
  <si>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</si>
  <si>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</si>
  <si>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</si>
  <si>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</si>
  <si>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</si>
  <si>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</si>
  <si>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</si>
  <si>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</si>
  <si>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</si>
  <si>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</si>
  <si>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</si>
  <si>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</si>
  <si>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</si>
  <si>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</si>
  <si>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</si>
  <si>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</si>
  <si>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</si>
  <si>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</si>
  <si>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</si>
  <si>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</si>
  <si>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</si>
  <si>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</si>
  <si>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</si>
  <si>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</si>
  <si>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</si>
  <si>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</si>
  <si>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</si>
  <si>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</si>
  <si>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</si>
  <si>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</si>
  <si>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</si>
  <si>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</si>
  <si>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</si>
  <si>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</si>
  <si>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</si>
  <si>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</si>
  <si>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</si>
  <si>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</si>
  <si>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</si>
  <si>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</si>
  <si>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</si>
  <si>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</si>
  <si>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</si>
  <si>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</si>
  <si>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</si>
  <si>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</si>
  <si>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</si>
  <si>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</si>
  <si>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</si>
  <si>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</si>
  <si>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</si>
  <si>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</si>
  <si>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</si>
  <si>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</si>
  <si>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</si>
  <si>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</si>
  <si>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</si>
  <si>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</si>
  <si>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</si>
  <si>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</si>
  <si>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</si>
  <si>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</si>
  <si>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</si>
  <si>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</si>
  <si>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</si>
  <si>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</si>
  <si>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</si>
  <si>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</si>
  <si>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</si>
  <si>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</si>
  <si>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</si>
  <si>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</si>
  <si>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</si>
  <si>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</si>
  <si>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</si>
  <si>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</si>
  <si>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</si>
  <si>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</si>
  <si>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</si>
  <si>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</si>
  <si>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</si>
  <si>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</si>
  <si>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</si>
  <si>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</si>
  <si>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</si>
  <si>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</si>
  <si>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</si>
  <si>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</si>
  <si>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</si>
  <si>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</si>
  <si>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</si>
  <si>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</si>
  <si>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</si>
  <si>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</si>
  <si>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</si>
  <si>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</si>
  <si>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</si>
  <si>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</si>
  <si>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</si>
  <si>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</si>
  <si>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</si>
  <si>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</si>
  <si>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</si>
  <si>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</si>
  <si>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</si>
  <si>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</si>
  <si>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</si>
  <si>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</si>
  <si>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</si>
  <si>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</si>
  <si>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</si>
  <si>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</si>
  <si>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</si>
  <si>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</si>
  <si>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</si>
  <si>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</si>
  <si>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</si>
  <si>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</si>
  <si>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</si>
  <si>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</si>
  <si>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</si>
  <si>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</si>
  <si>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</si>
  <si>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</si>
  <si>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</si>
  <si>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</si>
  <si>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</si>
  <si>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</si>
  <si>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</si>
  <si>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</si>
  <si>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</si>
  <si>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</si>
  <si>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</si>
  <si>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</si>
  <si>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</si>
  <si>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</si>
  <si>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</si>
  <si>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</si>
  <si>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</si>
  <si>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</si>
  <si>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</si>
  <si>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</si>
  <si>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</si>
  <si>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</si>
  <si>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</si>
  <si>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</si>
  <si>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</si>
  <si>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</si>
  <si>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</si>
  <si>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</si>
  <si>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</si>
  <si>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</si>
  <si>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</si>
  <si>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</si>
  <si>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</si>
  <si>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</si>
  <si>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</si>
  <si>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</si>
  <si>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</si>
  <si>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</si>
  <si>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</si>
  <si>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</si>
  <si>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</si>
  <si>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</si>
  <si>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</si>
  <si>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</si>
  <si>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</si>
  <si>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</si>
  <si>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</si>
  <si>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</si>
  <si>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</si>
  <si>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</si>
  <si>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</si>
  <si>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</si>
  <si>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</si>
  <si>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</si>
  <si>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</si>
  <si>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</si>
  <si>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</si>
  <si>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</si>
  <si>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</si>
  <si>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</si>
  <si>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</si>
  <si>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</si>
  <si>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</si>
  <si>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</si>
  <si>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</si>
  <si>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</si>
  <si>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</si>
  <si>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</si>
  <si>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</si>
  <si>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</si>
  <si>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</si>
  <si>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</si>
  <si>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</si>
  <si>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</si>
  <si>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</si>
  <si>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</si>
  <si>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</si>
  <si>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</si>
  <si>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</si>
  <si>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</si>
  <si>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</si>
  <si>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</si>
  <si>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</si>
  <si>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</si>
  <si>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</si>
  <si>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</si>
  <si>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</si>
  <si>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</si>
  <si>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</si>
  <si>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</si>
  <si>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</si>
  <si>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</si>
  <si>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</si>
  <si>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</si>
  <si>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</si>
  <si>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</si>
  <si>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</si>
  <si>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</si>
  <si>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</si>
  <si>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</si>
  <si>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</si>
  <si>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</si>
  <si>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</si>
  <si>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</si>
  <si>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</si>
  <si>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</si>
  <si>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</si>
  <si>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</si>
  <si>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</si>
  <si>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</si>
  <si>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</si>
  <si>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</si>
  <si>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</si>
  <si>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</si>
  <si>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</si>
  <si>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</si>
  <si>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</si>
  <si>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</si>
  <si>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</si>
  <si>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</si>
  <si>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</si>
  <si>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</si>
  <si>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</si>
  <si>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</si>
  <si>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</si>
  <si>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</si>
  <si>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</si>
  <si>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</si>
  <si>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</si>
  <si>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</si>
  <si>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</si>
  <si>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</si>
  <si>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</si>
  <si>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</si>
  <si>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</si>
  <si>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</si>
  <si>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</si>
  <si>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</si>
  <si>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</si>
  <si>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</si>
  <si>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</si>
  <si>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</si>
  <si>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</si>
  <si>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</si>
  <si>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</si>
  <si>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</si>
  <si>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</si>
  <si>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</si>
  <si>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</si>
  <si>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</si>
  <si>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</si>
  <si>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</si>
  <si>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</si>
  <si>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</si>
  <si>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</si>
  <si>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</si>
  <si>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</si>
  <si>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</si>
  <si>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</si>
  <si>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</si>
  <si>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</si>
  <si>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</si>
  <si>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</si>
  <si>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</si>
  <si>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</si>
  <si>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</si>
  <si>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</si>
  <si>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</si>
  <si>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</si>
  <si>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</si>
  <si>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</si>
  <si>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</si>
  <si>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</si>
  <si>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</si>
  <si>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</si>
  <si>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</si>
  <si>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</si>
  <si>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</si>
  <si>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</si>
  <si>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</si>
  <si>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</si>
  <si>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</si>
  <si>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</si>
  <si>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</si>
  <si>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</si>
  <si>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</si>
  <si>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</si>
  <si>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</si>
  <si>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</si>
  <si>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</si>
  <si>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</si>
  <si>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</si>
  <si>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</si>
  <si>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</si>
  <si>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</si>
  <si>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</si>
  <si>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</si>
  <si>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</si>
  <si>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</si>
  <si>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</si>
  <si>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</si>
  <si>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</si>
  <si>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</si>
  <si>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</si>
  <si>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</si>
  <si>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</si>
  <si>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</si>
  <si>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</si>
  <si>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</si>
  <si>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</si>
  <si>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</si>
  <si>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</si>
  <si>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</si>
  <si>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</si>
  <si>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</si>
  <si>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</si>
  <si>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</si>
  <si>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</si>
  <si>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</si>
  <si>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</si>
  <si>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</si>
  <si>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</si>
  <si>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</si>
  <si>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</si>
  <si>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</si>
  <si>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</si>
  <si>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</si>
  <si>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</si>
  <si>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</si>
  <si>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</si>
  <si>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</si>
  <si>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</si>
  <si>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</si>
  <si>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</si>
  <si>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</si>
  <si>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</si>
  <si>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</si>
  <si>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</si>
  <si>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</si>
  <si>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</si>
  <si>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</si>
  <si>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</si>
  <si>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</si>
  <si>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</si>
  <si>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</si>
  <si>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</si>
  <si>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</si>
  <si>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</si>
  <si>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</si>
  <si>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</si>
  <si>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</si>
  <si>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</si>
  <si>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</si>
  <si>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</si>
  <si>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</si>
  <si>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</si>
  <si>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</si>
  <si>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</si>
  <si>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</si>
  <si>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</si>
  <si>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</si>
  <si>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</si>
  <si>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</si>
  <si>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</si>
  <si>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</si>
  <si>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</si>
  <si>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</si>
  <si>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</si>
  <si>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</si>
  <si>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</si>
  <si>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</si>
  <si>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</si>
  <si>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</si>
  <si>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</si>
  <si>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</si>
  <si>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</si>
  <si>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</si>
  <si>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</si>
  <si>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</si>
  <si>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</si>
  <si>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</si>
  <si>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</si>
  <si>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</si>
  <si>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</si>
  <si>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</si>
  <si>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</si>
  <si>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</si>
  <si>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</si>
  <si>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</si>
  <si>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</si>
  <si>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</si>
  <si>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</si>
  <si>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</si>
  <si>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</si>
  <si>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</si>
  <si>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</si>
  <si>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</si>
  <si>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</si>
  <si>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</si>
  <si>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</si>
  <si>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</si>
  <si>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</si>
  <si>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</si>
  <si>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</si>
  <si>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</si>
  <si>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</si>
  <si>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</si>
  <si>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</si>
  <si>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</si>
  <si>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</si>
  <si>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</si>
  <si>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</si>
  <si>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</si>
  <si>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</si>
  <si>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</si>
  <si>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</si>
  <si>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</si>
  <si>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</si>
  <si>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</si>
  <si>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</si>
  <si>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</si>
  <si>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</si>
  <si>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</si>
  <si>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</si>
  <si>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</si>
  <si>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</si>
  <si>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</si>
  <si>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</si>
  <si>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</si>
  <si>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</si>
  <si>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</si>
  <si>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</si>
  <si>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</si>
  <si>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</si>
  <si>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</si>
  <si>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</si>
  <si>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</si>
  <si>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</si>
  <si>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</si>
  <si>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</si>
  <si>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</si>
  <si>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</si>
  <si>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</si>
  <si>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</si>
  <si>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</si>
  <si>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</si>
  <si>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</si>
  <si>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</si>
  <si>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</si>
  <si>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</si>
  <si>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</si>
  <si>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</si>
  <si>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</si>
  <si>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</si>
  <si>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</si>
  <si>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</si>
  <si>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</si>
  <si>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</si>
  <si>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</si>
  <si>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</si>
  <si>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</si>
  <si>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</si>
  <si>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</si>
  <si>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</si>
  <si>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</si>
  <si>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</si>
  <si>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</si>
  <si>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</si>
  <si>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</si>
  <si>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</si>
  <si>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</si>
  <si>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</si>
  <si>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</si>
  <si>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</si>
  <si>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</si>
  <si>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</si>
  <si>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</si>
  <si>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</si>
  <si>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</si>
  <si>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</si>
  <si>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</si>
  <si>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</si>
  <si>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</si>
  <si>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</si>
  <si>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</si>
  <si>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</si>
  <si>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</si>
  <si>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</si>
  <si>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</si>
  <si>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</si>
  <si>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</si>
  <si>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</si>
  <si>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</si>
  <si>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</si>
  <si>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</si>
  <si>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</si>
  <si>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</si>
  <si>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</si>
  <si>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</si>
  <si>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</si>
  <si>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</si>
  <si>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</si>
  <si>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</si>
  <si>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</si>
  <si>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</si>
  <si>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</si>
  <si>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</si>
  <si>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</si>
  <si>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</si>
  <si>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</si>
  <si>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</si>
  <si>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</si>
  <si>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</si>
  <si>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</si>
  <si>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</si>
  <si>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</si>
  <si>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</si>
  <si>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</si>
  <si>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</si>
  <si>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</si>
  <si>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</si>
  <si>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</si>
  <si>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</si>
  <si>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</si>
  <si>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</si>
  <si>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</si>
  <si>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</si>
  <si>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</si>
  <si>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</si>
  <si>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</si>
  <si>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</si>
  <si>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</si>
  <si>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</si>
  <si>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</si>
  <si>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</si>
  <si>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</si>
  <si>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</si>
  <si>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</si>
  <si>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</si>
  <si>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</si>
  <si>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</si>
  <si>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</si>
  <si>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</si>
  <si>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</si>
  <si>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</si>
  <si>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</si>
  <si>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</si>
  <si>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</si>
  <si>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</si>
  <si>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</si>
  <si>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</si>
  <si>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</si>
  <si>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</si>
  <si>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</si>
  <si>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</si>
  <si>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</si>
  <si>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</si>
  <si>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</si>
  <si>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</si>
  <si>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</si>
  <si>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</si>
  <si>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</si>
  <si>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</si>
  <si>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</si>
  <si>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</si>
  <si>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</si>
  <si>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</si>
  <si>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</si>
  <si>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</si>
  <si>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</si>
  <si>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</si>
  <si>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</si>
  <si>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</si>
  <si>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</si>
  <si>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</si>
  <si>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</si>
  <si>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</si>
  <si>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</si>
  <si>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</si>
  <si>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</si>
  <si>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</si>
  <si>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</si>
  <si>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</si>
  <si>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</si>
  <si>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</si>
  <si>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</si>
  <si>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</si>
  <si>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</si>
  <si>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</si>
  <si>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</si>
  <si>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</si>
  <si>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</si>
  <si>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</si>
  <si>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</si>
  <si>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</si>
  <si>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</si>
  <si>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</si>
  <si>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</si>
  <si>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</si>
  <si>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</si>
  <si>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</si>
  <si>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</si>
  <si>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</si>
  <si>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</si>
  <si>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</si>
  <si>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</si>
  <si>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</si>
  <si>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</si>
  <si>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</si>
  <si>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</si>
  <si>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</si>
  <si>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</si>
  <si>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</si>
  <si>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</si>
  <si>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</si>
  <si>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</si>
  <si>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</si>
  <si>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</si>
  <si>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</si>
  <si>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</si>
  <si>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</si>
  <si>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</si>
  <si>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</si>
  <si>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</si>
  <si>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</si>
  <si>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</si>
  <si>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</si>
  <si>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</si>
  <si>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</si>
  <si>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</si>
  <si>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</si>
  <si>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</si>
  <si>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</si>
  <si>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</si>
  <si>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</si>
  <si>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</si>
  <si>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</si>
  <si>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</si>
  <si>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</si>
  <si>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</si>
  <si>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</si>
  <si>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</si>
  <si>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</si>
  <si>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</si>
  <si>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</si>
  <si>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</si>
  <si>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</si>
  <si>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</si>
  <si>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</si>
  <si>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</si>
  <si>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</si>
  <si>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</si>
  <si>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</si>
  <si>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</si>
  <si>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</si>
  <si>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</si>
  <si>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</si>
  <si>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</si>
  <si>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</si>
  <si>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</si>
  <si>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</si>
  <si>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</si>
  <si>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</si>
  <si>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</si>
  <si>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</si>
  <si>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</si>
  <si>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</si>
  <si>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</si>
  <si>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</si>
  <si>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</si>
  <si>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</si>
  <si>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</si>
  <si>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</si>
  <si>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</si>
  <si>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</si>
  <si>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</si>
  <si>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</si>
  <si>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</si>
  <si>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</si>
  <si>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</si>
  <si>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</si>
  <si>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</si>
  <si>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</si>
  <si>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</si>
  <si>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</si>
  <si>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</si>
  <si>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</si>
  <si>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</si>
  <si>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</si>
  <si>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</si>
  <si>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</si>
  <si>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</si>
  <si>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</si>
  <si>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</si>
  <si>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</si>
  <si>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</si>
  <si>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</si>
  <si>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</si>
  <si>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</si>
  <si>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</si>
  <si>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</si>
  <si>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</si>
  <si>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</si>
  <si>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</si>
  <si>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</si>
  <si>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</si>
  <si>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</si>
  <si>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</si>
  <si>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</si>
  <si>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</si>
  <si>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</si>
  <si>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</si>
  <si>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</si>
  <si>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</si>
  <si>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</si>
  <si>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</si>
  <si>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</si>
  <si>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</si>
  <si>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</si>
  <si>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</si>
  <si>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</si>
  <si>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</si>
  <si>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</si>
  <si>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</si>
  <si>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</si>
  <si>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</si>
  <si>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</si>
  <si>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</si>
  <si>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</si>
  <si>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</si>
  <si>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</si>
  <si>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</si>
  <si>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</si>
  <si>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</si>
  <si>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</si>
  <si>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</si>
  <si>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</si>
  <si>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</si>
  <si>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</si>
  <si>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</si>
  <si>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</si>
  <si>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</si>
  <si>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</si>
  <si>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</si>
  <si>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</si>
  <si>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</si>
  <si>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</si>
  <si>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</si>
  <si>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</si>
  <si>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</si>
  <si>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</si>
  <si>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</si>
  <si>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</si>
  <si>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</si>
  <si>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</si>
  <si>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</si>
  <si>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</si>
  <si>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</si>
  <si>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</si>
  <si>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</si>
  <si>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</si>
  <si>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</si>
  <si>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</si>
  <si>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</si>
  <si>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</si>
  <si>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</si>
  <si>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</si>
  <si>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</si>
  <si>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</si>
  <si>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</si>
  <si>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</si>
  <si>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</si>
  <si>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</si>
  <si>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</si>
  <si>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</si>
  <si>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</si>
  <si>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</si>
  <si>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</si>
  <si>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</si>
  <si>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</si>
  <si>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</si>
  <si>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</si>
  <si>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</si>
  <si>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</si>
  <si>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</si>
  <si>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</si>
  <si>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</si>
  <si>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</si>
  <si>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</si>
  <si>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</si>
  <si>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</si>
  <si>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</si>
  <si>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</si>
  <si>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</si>
  <si>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</si>
  <si>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</si>
  <si>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</si>
  <si>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</si>
  <si>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</si>
  <si>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</si>
  <si>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</si>
  <si>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</si>
  <si>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</si>
  <si>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</si>
  <si>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</si>
  <si>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</si>
  <si>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</si>
  <si>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</si>
  <si>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</si>
  <si>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</si>
  <si>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</si>
  <si>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</si>
  <si>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</si>
  <si>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</si>
  <si>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</si>
  <si>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</si>
  <si>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</si>
  <si>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</si>
  <si>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</si>
  <si>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</si>
  <si>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</si>
  <si>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</si>
  <si>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</si>
  <si>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</si>
  <si>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</si>
  <si>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</si>
  <si>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</si>
  <si>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</si>
  <si>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</si>
  <si>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</si>
  <si>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</si>
  <si>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</si>
  <si>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</si>
  <si>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</si>
  <si>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</si>
  <si>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</si>
  <si>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</si>
  <si>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</si>
  <si>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</si>
  <si>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</si>
  <si>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</si>
  <si>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</si>
  <si>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</si>
  <si>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</si>
  <si>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</si>
  <si>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</si>
  <si>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</si>
  <si>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</si>
  <si>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</si>
  <si>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</si>
  <si>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</si>
  <si>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</si>
  <si>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</si>
  <si>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</si>
  <si>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</si>
  <si>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</si>
  <si>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</si>
  <si>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</si>
  <si>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</si>
  <si>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</si>
  <si>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</si>
  <si>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</si>
  <si>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</si>
  <si>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</si>
  <si>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</si>
  <si>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</si>
  <si>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</si>
  <si>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</si>
  <si>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</si>
  <si>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</si>
  <si>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</si>
  <si>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</si>
  <si>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</si>
  <si>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</si>
  <si>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</si>
  <si>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</si>
  <si>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</si>
  <si>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</si>
  <si>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</si>
  <si>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</si>
  <si>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</si>
  <si>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</si>
  <si>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</si>
  <si>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</si>
  <si>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</si>
  <si>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</si>
  <si>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</si>
  <si>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</si>
  <si>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</si>
  <si>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</si>
  <si>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</si>
  <si>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</si>
  <si>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</si>
  <si>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</si>
  <si>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</si>
  <si>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</si>
  <si>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</si>
  <si>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</si>
  <si>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</si>
  <si>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</si>
  <si>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</si>
  <si>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</si>
  <si>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</si>
  <si>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</si>
  <si>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</si>
  <si>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</si>
  <si>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</si>
  <si>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</si>
  <si>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</si>
  <si>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</si>
  <si>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</si>
  <si>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</si>
  <si>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</si>
  <si>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</si>
  <si>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</si>
  <si>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</si>
  <si>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</si>
  <si>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</si>
  <si>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</si>
  <si>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</si>
  <si>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</si>
  <si>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</si>
  <si>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</si>
  <si>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</si>
  <si>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</si>
  <si>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</si>
  <si>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</si>
  <si>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</si>
  <si>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</si>
  <si>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</si>
  <si>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</si>
  <si>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</si>
  <si>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</si>
  <si>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</si>
  <si>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</si>
  <si>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</si>
  <si>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</si>
  <si>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</si>
  <si>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</si>
  <si>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</si>
  <si>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</si>
  <si>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</si>
  <si>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</si>
  <si>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</si>
  <si>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</si>
  <si>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</si>
  <si>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</si>
  <si>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</si>
  <si>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</si>
  <si>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</si>
  <si>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</si>
  <si>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</si>
  <si>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</si>
  <si>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</si>
  <si>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</si>
  <si>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</si>
  <si>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</si>
  <si>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</si>
  <si>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</si>
  <si>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</si>
  <si>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</si>
  <si>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</si>
  <si>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</si>
  <si>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</si>
  <si>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</si>
  <si>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</si>
  <si>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</si>
  <si>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</si>
  <si>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</si>
  <si>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</si>
  <si>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</si>
  <si>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</si>
  <si>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</si>
  <si>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</si>
  <si>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</si>
  <si>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</si>
  <si>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</si>
  <si>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</si>
  <si>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</si>
  <si>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</si>
  <si>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</si>
  <si>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</si>
  <si>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</si>
  <si>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</si>
  <si>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</si>
  <si>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</si>
  <si>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</si>
  <si>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</si>
  <si>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</si>
  <si>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</si>
  <si>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</si>
  <si>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</si>
  <si>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</si>
  <si>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</si>
  <si>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</si>
  <si>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</si>
  <si>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</si>
  <si>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</si>
  <si>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</si>
  <si>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</si>
  <si>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</si>
  <si>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</si>
  <si>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</si>
  <si>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</si>
  <si>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</si>
  <si>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</si>
  <si>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</si>
  <si>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</si>
  <si>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</si>
  <si>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</si>
  <si>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</si>
  <si>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</si>
  <si>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</si>
  <si>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</si>
  <si>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</si>
  <si>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</si>
  <si>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</si>
  <si>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</si>
  <si>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</si>
  <si>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</si>
  <si>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</si>
  <si>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</si>
  <si>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</si>
  <si>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</si>
  <si>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</si>
  <si>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</si>
  <si>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</si>
  <si>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</si>
  <si>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</si>
  <si>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</si>
  <si>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</si>
  <si>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</si>
  <si>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</si>
  <si>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</si>
  <si>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</si>
  <si>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</si>
  <si>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</si>
  <si>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</si>
  <si>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</si>
  <si>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</si>
  <si>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</si>
  <si>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</si>
  <si>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</si>
  <si>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</si>
  <si>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</si>
  <si>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</si>
  <si>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</si>
  <si>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</si>
  <si>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</si>
  <si>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</si>
  <si>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</si>
  <si>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</si>
  <si>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</si>
  <si>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</si>
  <si>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</si>
  <si>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</si>
  <si>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</si>
  <si>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</si>
  <si>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</si>
  <si>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</si>
  <si>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</si>
  <si>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</si>
  <si>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</si>
  <si>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</si>
  <si>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</si>
  <si>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</si>
  <si>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</si>
  <si>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</si>
  <si>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</si>
  <si>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</si>
  <si>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</si>
  <si>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</si>
  <si>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</si>
  <si>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</si>
  <si>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</si>
  <si>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</si>
  <si>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</si>
  <si>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</si>
  <si>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</si>
  <si>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</si>
  <si>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</si>
  <si>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</si>
  <si>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</si>
  <si>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</si>
  <si>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</si>
  <si>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</si>
  <si>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</si>
  <si>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</si>
  <si>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</si>
  <si>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</si>
  <si>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</si>
  <si>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</si>
  <si>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</si>
  <si>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</si>
  <si>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</si>
  <si>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</si>
  <si>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</si>
  <si>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</si>
  <si>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</si>
  <si>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</si>
  <si>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</si>
  <si>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</si>
  <si>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</si>
  <si>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</si>
  <si>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</si>
  <si>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</si>
  <si>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</si>
  <si>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</si>
  <si>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</si>
  <si>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</si>
  <si>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</si>
  <si>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</si>
  <si>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</si>
  <si>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</si>
  <si>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</si>
  <si>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</si>
  <si>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</si>
  <si>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</si>
  <si>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</si>
  <si>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</si>
  <si>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</si>
  <si>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</si>
  <si>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</si>
  <si>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</si>
  <si>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</si>
  <si>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</si>
  <si>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</si>
  <si>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</si>
  <si>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</si>
  <si>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</si>
  <si>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</si>
  <si>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</si>
  <si>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</si>
  <si>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</si>
  <si>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</si>
  <si>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</si>
  <si>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</si>
  <si>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</si>
  <si>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</si>
  <si>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</si>
  <si>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</si>
  <si>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</si>
  <si>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</si>
  <si>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</si>
  <si>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</si>
  <si>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</si>
  <si>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</si>
  <si>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</si>
  <si>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</si>
  <si>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</si>
  <si>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</si>
  <si>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</si>
  <si>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</si>
  <si>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</si>
  <si>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</si>
  <si>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</si>
  <si>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</si>
  <si>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</si>
  <si>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</si>
  <si>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</si>
  <si>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</si>
  <si>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</si>
  <si>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</si>
  <si>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</si>
  <si>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</si>
  <si>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</si>
  <si>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</si>
  <si>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</si>
  <si>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</si>
  <si>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</si>
  <si>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</si>
  <si>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</si>
  <si>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</si>
  <si>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</si>
  <si>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</si>
  <si>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</si>
  <si>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</si>
  <si>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</si>
  <si>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</si>
  <si>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</si>
  <si>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</si>
  <si>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</si>
  <si>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</si>
  <si>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</si>
  <si>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</si>
  <si>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</si>
  <si>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</si>
  <si>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</si>
  <si>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</si>
  <si>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</si>
  <si>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</si>
  <si>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</si>
  <si>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</si>
  <si>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</si>
  <si>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</si>
  <si>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</si>
  <si>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</si>
  <si>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</si>
  <si>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</si>
  <si>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</si>
  <si>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</si>
  <si>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</si>
  <si>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</si>
  <si>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</si>
  <si>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</si>
  <si>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</si>
  <si>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</si>
  <si>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</si>
  <si>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</si>
  <si>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</si>
  <si>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</si>
  <si>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</si>
  <si>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</si>
  <si>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</si>
  <si>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</si>
  <si>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</si>
  <si>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</si>
  <si>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</si>
  <si>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</si>
  <si>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</si>
  <si>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</si>
  <si>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</si>
  <si>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</si>
  <si>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</si>
  <si>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</si>
  <si>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</si>
  <si>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</si>
  <si>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</si>
  <si>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</si>
  <si>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</si>
  <si>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</si>
  <si>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</si>
  <si>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</si>
  <si>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</si>
  <si>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</si>
  <si>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</si>
  <si>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</si>
  <si>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</si>
  <si>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</si>
  <si>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</si>
  <si>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</si>
  <si>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</si>
  <si>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</si>
  <si>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</si>
  <si>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</si>
  <si>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</si>
  <si>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</si>
  <si>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</si>
  <si>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</si>
  <si>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</si>
  <si>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</si>
  <si>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</si>
  <si>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</si>
  <si>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</si>
  <si>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</si>
  <si>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</si>
  <si>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</si>
  <si>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</si>
  <si>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</si>
  <si>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</si>
  <si>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</si>
  <si>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</si>
  <si>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</si>
  <si>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</si>
  <si>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</si>
  <si>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</si>
  <si>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</si>
  <si>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</si>
  <si>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</si>
  <si>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</si>
  <si>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</si>
  <si>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</si>
  <si>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</si>
  <si>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</si>
  <si>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</si>
  <si>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</si>
  <si>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</si>
  <si>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</si>
  <si>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</si>
  <si>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</si>
  <si>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</si>
  <si>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</si>
  <si>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</si>
  <si>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</si>
  <si>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</si>
  <si>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</si>
  <si>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</si>
  <si>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</si>
  <si>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</si>
  <si>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</si>
  <si>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</si>
  <si>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</si>
  <si>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</si>
  <si>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</si>
  <si>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</si>
  <si>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</si>
  <si>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</si>
  <si>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</si>
  <si>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</si>
  <si>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</si>
  <si>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</si>
  <si>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</si>
  <si>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</si>
  <si>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</si>
  <si>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</si>
  <si>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</si>
  <si>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</si>
  <si>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</si>
  <si>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</si>
  <si>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</si>
  <si>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</si>
  <si>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</si>
  <si>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</si>
  <si>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</si>
  <si>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</si>
  <si>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</si>
  <si>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</si>
  <si>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</si>
  <si>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</si>
  <si>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</si>
  <si>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</si>
  <si>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</si>
  <si>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</si>
  <si>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</si>
  <si>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</si>
  <si>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</si>
  <si>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</si>
  <si>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</si>
  <si>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</si>
  <si>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</si>
  <si>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</si>
  <si>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</si>
  <si>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</si>
  <si>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</si>
  <si>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</si>
  <si>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</si>
  <si>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</si>
  <si>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</si>
  <si>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</si>
  <si>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</si>
  <si>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</si>
  <si>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</si>
  <si>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</si>
  <si>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</si>
  <si>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</si>
  <si>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</si>
  <si>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</si>
  <si>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</si>
  <si>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</si>
  <si>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</si>
  <si>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</si>
  <si>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</si>
  <si>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</si>
  <si>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</si>
  <si>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</si>
  <si>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</si>
  <si>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</si>
  <si>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</si>
  <si>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</si>
  <si>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</si>
  <si>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</si>
  <si>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</si>
  <si>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</si>
  <si>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</si>
  <si>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</si>
  <si>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</si>
  <si>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</si>
  <si>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</si>
  <si>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</si>
  <si>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</si>
  <si>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</si>
  <si>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</si>
  <si>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</si>
  <si>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</si>
  <si>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</si>
  <si>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</si>
  <si>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</si>
  <si>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</si>
  <si>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</si>
  <si>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</si>
  <si>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</si>
  <si>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</si>
  <si>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</si>
  <si>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</si>
  <si>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</si>
  <si>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</si>
  <si>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</si>
  <si>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</si>
  <si>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</si>
  <si>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</si>
  <si>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</si>
  <si>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</si>
  <si>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</si>
  <si>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</si>
  <si>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</si>
  <si>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</si>
  <si>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</si>
  <si>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</si>
  <si>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</si>
  <si>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</si>
  <si>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</si>
  <si>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</si>
  <si>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</si>
  <si>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</si>
  <si>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</si>
  <si>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</si>
  <si>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</si>
  <si>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</si>
  <si>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</si>
  <si>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</si>
  <si>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</si>
  <si>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</si>
  <si>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</si>
  <si>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</si>
  <si>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</si>
  <si>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</si>
  <si>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</si>
  <si>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</si>
  <si>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</si>
  <si>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</si>
  <si>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</si>
  <si>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</si>
  <si>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</si>
  <si>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</si>
  <si>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</si>
  <si>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</si>
  <si>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</si>
  <si>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</si>
  <si>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</si>
  <si>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</si>
  <si>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</si>
  <si>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</si>
  <si>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</si>
  <si>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</si>
  <si>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</si>
  <si>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</si>
  <si>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</si>
  <si>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</si>
  <si>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</si>
  <si>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</si>
  <si>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</si>
  <si>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</si>
  <si>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</si>
  <si>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</si>
  <si>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</si>
  <si>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</si>
  <si>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</si>
  <si>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</si>
  <si>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</si>
  <si>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</si>
  <si>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</si>
  <si>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</si>
  <si>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</si>
  <si>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</si>
  <si>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</si>
  <si>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</si>
  <si>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</si>
  <si>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</si>
  <si>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</si>
  <si>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</si>
  <si>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</si>
  <si>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</si>
  <si>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</si>
  <si>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</si>
  <si>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</si>
  <si>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</si>
  <si>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</si>
  <si>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</si>
  <si>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</si>
  <si>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</si>
  <si>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</si>
  <si>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</si>
  <si>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</si>
  <si>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</si>
  <si>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</si>
  <si>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</si>
  <si>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</si>
  <si>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</si>
  <si>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</si>
  <si>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</si>
  <si>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</si>
  <si>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</si>
  <si>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</si>
  <si>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</si>
  <si>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</si>
  <si>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</si>
  <si>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</si>
  <si>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</si>
  <si>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</si>
  <si>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</si>
  <si>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</si>
  <si>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</si>
  <si>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</si>
  <si>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</si>
  <si>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</si>
  <si>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</si>
  <si>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</si>
  <si>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</si>
  <si>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</si>
  <si>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</si>
  <si>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</si>
  <si>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</si>
  <si>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</si>
  <si>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</si>
  <si>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</si>
  <si>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</si>
  <si>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</si>
  <si>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</si>
  <si>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</si>
  <si>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</si>
  <si>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</si>
  <si>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</si>
  <si>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</si>
  <si>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</si>
  <si>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</si>
  <si>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</si>
  <si>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</si>
  <si>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</si>
  <si>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</si>
  <si>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</si>
  <si>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</si>
  <si>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</si>
  <si>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</si>
  <si>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</si>
  <si>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</si>
  <si>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</si>
  <si>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</si>
  <si>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</si>
  <si>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</si>
  <si>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</si>
  <si>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</si>
  <si>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</si>
  <si>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</si>
  <si>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</si>
  <si>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</si>
  <si>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</si>
  <si>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</si>
  <si>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</si>
  <si>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</si>
  <si>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</si>
  <si>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</si>
  <si>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</si>
  <si>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</si>
  <si>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</si>
  <si>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</si>
  <si>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</si>
  <si>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</si>
  <si>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</si>
  <si>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</si>
  <si>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</si>
  <si>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</si>
  <si>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</si>
  <si>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</si>
  <si>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</si>
  <si>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</si>
  <si>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</si>
  <si>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</si>
  <si>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</si>
  <si>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</si>
  <si>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</si>
  <si>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</si>
  <si>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</si>
  <si>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</si>
  <si>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</si>
  <si>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</si>
  <si>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</si>
  <si>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</si>
  <si>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</si>
  <si>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</si>
  <si>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</si>
  <si>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</si>
  <si>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</si>
  <si>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</si>
  <si>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</si>
  <si>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</si>
  <si>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</si>
  <si>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</si>
  <si>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</si>
  <si>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</si>
  <si>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</si>
  <si>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</si>
  <si>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</si>
  <si>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</si>
  <si>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</si>
  <si>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</si>
  <si>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</si>
  <si>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</si>
  <si>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</si>
  <si>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</si>
  <si>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</si>
  <si>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</si>
  <si>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</si>
  <si>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</si>
  <si>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</si>
  <si>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</si>
  <si>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</si>
  <si>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</si>
  <si>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</si>
  <si>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</si>
  <si>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</si>
  <si>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</si>
  <si>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</si>
  <si>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</si>
  <si>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</si>
  <si>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</si>
  <si>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</si>
  <si>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</si>
  <si>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</si>
  <si>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</si>
  <si>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</si>
  <si>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</si>
  <si>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</si>
  <si>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</si>
  <si>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</si>
  <si>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</si>
  <si>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</si>
  <si>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</si>
  <si>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</si>
  <si>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</si>
  <si>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</si>
  <si>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</si>
  <si>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</si>
  <si>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</si>
  <si>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</si>
  <si>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</si>
  <si>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</si>
  <si>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</si>
  <si>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</si>
  <si>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</si>
  <si>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</si>
  <si>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</si>
  <si>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</si>
  <si>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</si>
  <si>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</si>
  <si>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</si>
  <si>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</si>
  <si>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</si>
  <si>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</si>
  <si>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</si>
  <si>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</si>
  <si>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</si>
  <si>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</si>
  <si>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</si>
  <si>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</si>
  <si>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</si>
  <si>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</si>
  <si>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</si>
  <si>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</si>
  <si>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</si>
  <si>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</si>
  <si>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</si>
  <si>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</si>
  <si>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</si>
  <si>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</si>
  <si>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</si>
  <si>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</si>
  <si>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</si>
  <si>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</si>
  <si>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</si>
  <si>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</si>
  <si>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</si>
  <si>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</si>
  <si>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</si>
  <si>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</si>
  <si>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</si>
  <si>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</si>
  <si>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</si>
  <si>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</si>
  <si>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</si>
  <si>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</si>
  <si>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</si>
  <si>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</si>
  <si>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</si>
  <si>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</si>
  <si>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</si>
  <si>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</si>
  <si>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</si>
  <si>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</si>
  <si>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</si>
  <si>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</si>
  <si>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</si>
  <si>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</si>
  <si>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</si>
  <si>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</si>
  <si>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</si>
  <si>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</si>
  <si>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</si>
  <si>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</si>
  <si>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</si>
  <si>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</si>
  <si>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</si>
  <si>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</si>
  <si>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</si>
  <si>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</si>
  <si>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</si>
  <si>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</si>
  <si>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</si>
  <si>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</si>
  <si>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</si>
  <si>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</si>
  <si>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</si>
  <si>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</si>
  <si>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</si>
  <si>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</si>
  <si>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</si>
  <si>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</si>
  <si>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</si>
  <si>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</si>
  <si>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</si>
  <si>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</si>
  <si>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</si>
  <si>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</si>
  <si>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</si>
  <si>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</si>
  <si>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</si>
  <si>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</si>
  <si>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</si>
  <si>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</si>
  <si>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</si>
  <si>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</si>
  <si>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</si>
  <si>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</si>
  <si>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</si>
  <si>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</si>
  <si>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</si>
  <si>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</si>
  <si>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</si>
  <si>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</si>
  <si>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</si>
  <si>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</si>
  <si>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</si>
  <si>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</si>
  <si>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</si>
  <si>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</si>
  <si>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</si>
  <si>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</si>
  <si>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</si>
  <si>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</si>
  <si>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</si>
  <si>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</si>
  <si>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</si>
  <si>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</si>
  <si>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</si>
  <si>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</si>
  <si>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</si>
  <si>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</si>
  <si>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</si>
  <si>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</si>
  <si>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</si>
  <si>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</si>
  <si>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</si>
  <si>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</si>
  <si>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</si>
  <si>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</si>
  <si>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</si>
  <si>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</si>
  <si>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</si>
  <si>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</si>
  <si>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</si>
  <si>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</si>
  <si>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</si>
  <si>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</si>
  <si>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</si>
  <si>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</si>
  <si>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</si>
  <si>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</si>
  <si>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</si>
  <si>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</si>
  <si>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</si>
  <si>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</si>
  <si>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</si>
  <si>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</si>
  <si>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</si>
  <si>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</si>
  <si>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</si>
  <si>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</si>
  <si>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</si>
  <si>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</si>
  <si>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</si>
  <si>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</si>
  <si>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</si>
  <si>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</si>
  <si>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</si>
  <si>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</si>
  <si>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</si>
  <si>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</si>
  <si>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</si>
  <si>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</si>
  <si>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</si>
  <si>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</si>
  <si>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</si>
  <si>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</si>
  <si>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</si>
  <si>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</si>
  <si>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</si>
  <si>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</si>
  <si>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</si>
  <si>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</si>
  <si>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</si>
  <si>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</si>
  <si>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</si>
  <si>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</si>
  <si>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</si>
  <si>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</si>
  <si>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</si>
  <si>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</si>
  <si>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</si>
  <si>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</si>
  <si>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</si>
  <si>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</si>
  <si>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</si>
  <si>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</si>
  <si>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</si>
  <si>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</si>
  <si>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</si>
  <si>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</si>
  <si>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</si>
  <si>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</si>
  <si>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</si>
  <si>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</si>
  <si>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</si>
  <si>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</si>
  <si>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</si>
  <si>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</si>
  <si>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</si>
  <si>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</si>
  <si>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</si>
  <si>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</si>
  <si>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</si>
  <si>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</si>
  <si>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</si>
  <si>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</si>
  <si>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</si>
  <si>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</si>
  <si>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</si>
  <si>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</si>
  <si>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</si>
  <si>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</si>
  <si>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</si>
  <si>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</si>
  <si>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</si>
  <si>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</si>
  <si>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</si>
  <si>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</si>
  <si>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</si>
  <si>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</si>
  <si>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</si>
  <si>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</si>
  <si>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</si>
  <si>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</si>
  <si>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</si>
  <si>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</si>
  <si>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</si>
  <si>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</si>
  <si>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</si>
  <si>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</si>
  <si>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</si>
  <si>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</si>
  <si>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</si>
  <si>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</si>
  <si>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</si>
  <si>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</si>
  <si>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</si>
  <si>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</si>
  <si>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</si>
  <si>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</si>
  <si>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</si>
  <si>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</si>
  <si>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</si>
  <si>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</si>
  <si>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</si>
  <si>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</si>
  <si>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</si>
  <si>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</si>
  <si>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</si>
  <si>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</si>
  <si>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</si>
  <si>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</si>
  <si>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</si>
  <si>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</si>
  <si>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</si>
  <si>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</si>
  <si>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</si>
  <si>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</si>
  <si>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</si>
  <si>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</si>
  <si>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</si>
  <si>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</si>
  <si>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</si>
  <si>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</si>
  <si>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</si>
  <si>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</si>
  <si>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</si>
  <si>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</si>
  <si>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</si>
  <si>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</si>
  <si>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</si>
  <si>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</si>
  <si>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</si>
  <si>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</si>
  <si>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</si>
  <si>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</si>
  <si>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</si>
  <si>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</si>
  <si>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</si>
  <si>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</si>
  <si>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</si>
  <si>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</si>
  <si>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</si>
  <si>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</si>
  <si>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</si>
  <si>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</si>
  <si>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</si>
  <si>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</si>
  <si>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</si>
  <si>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</si>
  <si>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</si>
  <si>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</si>
  <si>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</si>
  <si>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</si>
  <si>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</si>
  <si>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</si>
  <si>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</si>
  <si>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</si>
  <si>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</si>
  <si>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</si>
  <si>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</si>
  <si>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</si>
  <si>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</si>
  <si>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</si>
  <si>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</si>
  <si>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</si>
  <si>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</si>
  <si>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</si>
  <si>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</si>
  <si>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</si>
  <si>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</si>
  <si>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</si>
  <si>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</si>
  <si>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</si>
  <si>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</si>
  <si>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</si>
  <si>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</si>
  <si>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</si>
  <si>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</si>
  <si>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</si>
  <si>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</si>
  <si>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</si>
  <si>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</si>
  <si>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</si>
  <si>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</si>
  <si>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</si>
  <si>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</si>
  <si>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</si>
  <si>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</si>
  <si>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</si>
  <si>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</si>
  <si>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</si>
  <si>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</si>
  <si>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</si>
  <si>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</si>
  <si>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</si>
  <si>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</si>
  <si>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</si>
  <si>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</si>
  <si>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</si>
  <si>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</si>
  <si>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</si>
  <si>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</si>
  <si>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</si>
  <si>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</si>
  <si>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</si>
  <si>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</si>
  <si>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</si>
  <si>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</si>
  <si>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</si>
  <si>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</si>
  <si>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</si>
  <si>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</si>
  <si>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</si>
  <si>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</si>
  <si>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</si>
  <si>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</si>
  <si>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</si>
  <si>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</si>
  <si>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</si>
  <si>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</si>
  <si>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</si>
  <si>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</si>
  <si>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</si>
  <si>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</si>
  <si>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</si>
  <si>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</si>
  <si>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</si>
  <si>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</si>
  <si>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</si>
  <si>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</si>
  <si>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</si>
  <si>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</si>
  <si>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</si>
  <si>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</si>
  <si>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</si>
  <si>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</si>
  <si>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</si>
  <si>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</si>
  <si>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</si>
  <si>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</si>
  <si>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</si>
  <si>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</si>
  <si>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</si>
  <si>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</si>
  <si>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</si>
  <si>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</si>
  <si>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</si>
  <si>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</si>
  <si>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</si>
  <si>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</si>
  <si>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</si>
  <si>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</si>
  <si>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</si>
  <si>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</si>
  <si>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</si>
  <si>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</si>
  <si>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</si>
  <si>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</si>
  <si>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</si>
  <si>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</si>
  <si>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</si>
  <si>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</si>
  <si>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</si>
  <si>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</si>
  <si>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</si>
  <si>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</si>
  <si>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</si>
  <si>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</si>
  <si>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</si>
  <si>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</si>
  <si>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</si>
  <si>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</si>
  <si>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</si>
  <si>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</si>
  <si>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</si>
  <si>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</si>
  <si>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</si>
  <si>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</si>
  <si>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</si>
  <si>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</si>
  <si>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</si>
  <si>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</si>
  <si>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</si>
  <si>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</si>
  <si>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</si>
  <si>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</si>
  <si>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</si>
  <si>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</si>
  <si>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</si>
  <si>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</si>
  <si>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</si>
  <si>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</si>
  <si>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</si>
  <si>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</si>
  <si>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</si>
  <si>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</si>
  <si>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</si>
  <si>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</si>
  <si>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</si>
  <si>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</si>
  <si>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</si>
  <si>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</si>
  <si>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</si>
  <si>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</si>
  <si>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</si>
  <si>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</si>
  <si>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</si>
  <si>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</si>
  <si>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</si>
  <si>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</si>
  <si>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</si>
  <si>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</si>
  <si>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</si>
  <si>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</si>
  <si>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</si>
  <si>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</si>
  <si>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</si>
  <si>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</si>
  <si>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</si>
  <si>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</si>
  <si>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</si>
  <si>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</si>
  <si>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</si>
  <si>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</si>
  <si>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</si>
  <si>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</si>
  <si>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</si>
  <si>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</si>
  <si>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</si>
  <si>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</si>
  <si>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</si>
  <si>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</si>
  <si>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</si>
  <si>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</si>
  <si>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</si>
  <si>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</si>
  <si>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</si>
  <si>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</si>
  <si>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</si>
  <si>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</si>
  <si>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</si>
  <si>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</si>
  <si>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</si>
  <si>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</si>
  <si>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</si>
  <si>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</si>
  <si>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</si>
  <si>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</si>
  <si>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</si>
  <si>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</si>
  <si>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</si>
  <si>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</si>
  <si>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</si>
  <si>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</si>
  <si>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</si>
  <si>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</si>
  <si>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</si>
  <si>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</si>
  <si>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</si>
  <si>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</si>
  <si>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</si>
  <si>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</si>
  <si>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</si>
  <si>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</si>
  <si>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</si>
  <si>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</si>
  <si>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</si>
  <si>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</si>
  <si>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</si>
  <si>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</si>
  <si>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</si>
  <si>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</si>
  <si>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</si>
  <si>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</si>
  <si>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</si>
  <si>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</si>
  <si>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</si>
  <si>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</si>
  <si>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</si>
  <si>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</si>
  <si>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</si>
  <si>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</si>
  <si>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</si>
  <si>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</si>
  <si>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</si>
  <si>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</si>
  <si>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</si>
  <si>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</si>
  <si>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</si>
  <si>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</si>
  <si>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</si>
  <si>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</si>
  <si>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</si>
  <si>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</si>
  <si>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</si>
  <si>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</si>
  <si>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</si>
  <si>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</si>
  <si>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</si>
  <si>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</si>
  <si>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</si>
  <si>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</si>
  <si>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</si>
  <si>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</si>
  <si>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</si>
  <si>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</si>
  <si>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</si>
  <si>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</si>
  <si>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</si>
  <si>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</si>
  <si>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</si>
  <si>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</si>
  <si>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</si>
  <si>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</si>
  <si>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</si>
  <si>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</si>
  <si>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</si>
  <si>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</si>
  <si>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</si>
  <si>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</si>
  <si>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</si>
  <si>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</si>
  <si>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</si>
  <si>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</si>
  <si>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</si>
  <si>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</si>
  <si>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</si>
  <si>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</si>
  <si>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</si>
  <si>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</si>
  <si>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</si>
  <si>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</si>
  <si>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</si>
  <si>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</si>
  <si>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</si>
  <si>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</si>
  <si>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</si>
  <si>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</si>
  <si>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</si>
  <si>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</si>
  <si>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</si>
  <si>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</si>
  <si>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</si>
  <si>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</si>
  <si>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</si>
  <si>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</si>
  <si>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</si>
  <si>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</si>
  <si>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</si>
  <si>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</si>
  <si>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</si>
  <si>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</si>
  <si>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</si>
  <si>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</si>
  <si>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</si>
  <si>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</si>
  <si>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</si>
  <si>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</si>
  <si>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</si>
  <si>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</si>
  <si>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</si>
  <si>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</si>
  <si>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</si>
  <si>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</si>
  <si>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</si>
  <si>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</si>
  <si>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</si>
  <si>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</si>
  <si>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</si>
  <si>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</si>
  <si>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</si>
  <si>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</si>
  <si>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</si>
  <si>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</si>
  <si>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</si>
  <si>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</si>
  <si>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</si>
  <si>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</si>
  <si>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</si>
  <si>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</si>
  <si>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</si>
  <si>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</si>
  <si>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</si>
  <si>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</si>
  <si>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</si>
  <si>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</si>
  <si>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</si>
  <si>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</si>
  <si>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</si>
  <si>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</si>
  <si>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</si>
  <si>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</si>
  <si>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</si>
  <si>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</si>
  <si>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</si>
  <si>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</si>
  <si>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</si>
  <si>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</si>
  <si>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</si>
  <si>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</si>
  <si>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</si>
  <si>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</si>
  <si>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</si>
  <si>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</si>
  <si>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</si>
  <si>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</si>
  <si>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</si>
  <si>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</si>
  <si>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</si>
  <si>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</si>
  <si>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</si>
  <si>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</si>
  <si>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</si>
  <si>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</si>
  <si>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</si>
  <si>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</si>
  <si>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</si>
  <si>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</si>
  <si>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</si>
  <si>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</si>
  <si>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</si>
  <si>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</si>
  <si>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</si>
  <si>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</si>
  <si>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</si>
  <si>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</si>
  <si>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</si>
  <si>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</si>
  <si>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</si>
  <si>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</si>
  <si>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</si>
  <si>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</si>
  <si>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</si>
  <si>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</si>
  <si>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</si>
  <si>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</si>
  <si>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</si>
  <si>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</si>
  <si>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</si>
  <si>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</si>
  <si>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</si>
  <si>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</si>
  <si>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</si>
  <si>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</si>
  <si>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</si>
  <si>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</si>
  <si>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</si>
  <si>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</si>
  <si>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</si>
  <si>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</si>
  <si>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</si>
  <si>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</si>
  <si>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</si>
  <si>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</si>
  <si>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</si>
  <si>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</si>
  <si>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</si>
  <si>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</si>
  <si>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</si>
  <si>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</si>
  <si>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</si>
  <si>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</si>
  <si>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</si>
  <si>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</si>
  <si>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</si>
  <si>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</si>
  <si>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</si>
  <si>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</si>
  <si>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</si>
  <si>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</si>
  <si>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</si>
  <si>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</si>
  <si>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</si>
  <si>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</si>
  <si>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</si>
  <si>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</si>
  <si>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</si>
  <si>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</si>
  <si>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</si>
  <si>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</si>
  <si>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</si>
  <si>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</si>
  <si>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</si>
  <si>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</si>
  <si>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</si>
  <si>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</si>
  <si>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</si>
  <si>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</si>
  <si>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</si>
  <si>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</si>
  <si>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</si>
  <si>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</si>
  <si>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</si>
  <si>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</si>
  <si>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</si>
  <si>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</si>
  <si>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</si>
  <si>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</si>
  <si>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</si>
  <si>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</si>
  <si>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</si>
  <si>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</si>
  <si>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</si>
  <si>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</si>
  <si>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</si>
  <si>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</si>
  <si>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</si>
  <si>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</si>
  <si>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</si>
  <si>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</si>
  <si>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</si>
  <si>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</si>
  <si>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</si>
  <si>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</si>
  <si>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</si>
  <si>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</si>
  <si>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</si>
  <si>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</si>
  <si>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</si>
  <si>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</si>
  <si>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</si>
  <si>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</si>
  <si>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</si>
  <si>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</si>
  <si>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</si>
  <si>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</si>
  <si>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</si>
  <si>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</si>
  <si>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</si>
  <si>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</si>
  <si>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</si>
  <si>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</si>
  <si>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</si>
  <si>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</si>
  <si>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</si>
  <si>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</si>
  <si>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</si>
  <si>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</si>
  <si>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</si>
  <si>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</si>
  <si>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</si>
  <si>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</si>
  <si>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</si>
  <si>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</si>
  <si>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</si>
  <si>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</si>
  <si>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</si>
  <si>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</si>
  <si>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</si>
  <si>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</si>
  <si>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</si>
  <si>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</si>
  <si>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</si>
  <si>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</si>
  <si>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</si>
  <si>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</si>
  <si>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</si>
  <si>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</si>
  <si>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</si>
  <si>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</si>
  <si>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</si>
  <si>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</si>
  <si>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</si>
  <si>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</si>
  <si>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</si>
  <si>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</si>
  <si>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</si>
  <si>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</si>
  <si>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</si>
  <si>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</si>
  <si>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</si>
  <si>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</si>
  <si>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</si>
  <si>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</si>
  <si>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</si>
  <si>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</si>
  <si>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</si>
  <si>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</si>
  <si>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</si>
  <si>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</si>
  <si>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</si>
  <si>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</si>
  <si>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</si>
  <si>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</si>
  <si>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</si>
  <si>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</si>
  <si>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</si>
  <si>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</si>
  <si>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</si>
  <si>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</si>
  <si>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</si>
  <si>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</si>
  <si>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</si>
  <si>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</si>
  <si>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</si>
  <si>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</si>
  <si>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</si>
  <si>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</si>
  <si>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</si>
  <si>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</si>
  <si>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</si>
  <si>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</si>
  <si>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</si>
  <si>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</si>
  <si>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</si>
  <si>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</si>
  <si>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</si>
  <si>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</si>
  <si>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</si>
  <si>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</si>
  <si>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</si>
  <si>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</si>
  <si>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</si>
  <si>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</si>
  <si>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</si>
  <si>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</si>
  <si>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</si>
  <si>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</si>
  <si>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</si>
  <si>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</si>
  <si>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</si>
  <si>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</si>
  <si>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</si>
  <si>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</si>
  <si>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</si>
  <si>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</si>
  <si>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</si>
  <si>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</si>
  <si>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</si>
  <si>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</si>
  <si>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</si>
  <si>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</si>
  <si>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</si>
  <si>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</si>
  <si>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</si>
  <si>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</si>
  <si>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</si>
  <si>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</si>
  <si>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</si>
  <si>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</si>
  <si>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</si>
  <si>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</si>
  <si>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</si>
  <si>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</si>
  <si>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</si>
  <si>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</si>
  <si>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</si>
  <si>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</si>
  <si>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</si>
  <si>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</si>
  <si>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</si>
  <si>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</si>
  <si>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</si>
  <si>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</si>
  <si>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</si>
  <si>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</si>
  <si>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</si>
  <si>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</si>
  <si>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</si>
  <si>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</si>
  <si>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</si>
  <si>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</si>
  <si>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</si>
  <si>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</si>
  <si>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</si>
  <si>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</si>
  <si>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</si>
  <si>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</si>
  <si>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</si>
  <si>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</si>
  <si>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</si>
  <si>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</si>
  <si>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</si>
  <si>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</si>
  <si>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</si>
  <si>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</si>
  <si>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</si>
  <si>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</si>
  <si>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</si>
  <si>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</si>
  <si>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</si>
  <si>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</si>
  <si>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</si>
  <si>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</si>
  <si>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</si>
  <si>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</si>
  <si>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</si>
  <si>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</si>
  <si>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</si>
  <si>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</si>
  <si>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</si>
  <si>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</si>
  <si>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</si>
  <si>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</si>
  <si>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</si>
  <si>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</si>
  <si>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</si>
  <si>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</si>
  <si>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</si>
  <si>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</si>
  <si>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</si>
  <si>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</si>
  <si>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</si>
  <si>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</si>
  <si>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</si>
  <si>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</si>
  <si>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</si>
  <si>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</si>
  <si>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</si>
  <si>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</si>
  <si>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</si>
  <si>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</si>
  <si>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</si>
  <si>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</si>
  <si>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</si>
  <si>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</si>
  <si>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</si>
  <si>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</si>
  <si>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</si>
  <si>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</si>
  <si>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</si>
  <si>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</si>
  <si>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</si>
  <si>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</si>
  <si>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</si>
  <si>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</si>
  <si>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</si>
  <si>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</si>
  <si>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</si>
  <si>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</si>
  <si>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</si>
  <si>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</si>
  <si>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</si>
  <si>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</si>
  <si>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</si>
  <si>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</si>
  <si>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</si>
  <si>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</si>
  <si>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</si>
  <si>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</si>
  <si>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</si>
  <si>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</si>
  <si>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</si>
  <si>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</si>
  <si>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</si>
  <si>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</si>
  <si>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</si>
  <si>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</si>
  <si>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</si>
  <si>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</si>
  <si>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</si>
  <si>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</si>
  <si>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</si>
  <si>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</si>
  <si>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</si>
  <si>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</si>
  <si>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</si>
  <si>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</si>
  <si>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</si>
  <si>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</si>
  <si>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</si>
  <si>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</si>
  <si>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</si>
  <si>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</si>
  <si>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</si>
  <si>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</si>
  <si>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</si>
  <si>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</si>
  <si>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</si>
  <si>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</si>
  <si>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</si>
  <si>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</si>
  <si>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</si>
  <si>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</si>
  <si>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</si>
  <si>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</si>
  <si>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</si>
  <si>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</si>
  <si>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</si>
  <si>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</si>
  <si>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</si>
  <si>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</si>
  <si>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</si>
  <si>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</si>
  <si>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</si>
  <si>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</si>
  <si>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</si>
  <si>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</si>
  <si>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</si>
  <si>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</si>
  <si>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</si>
  <si>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</si>
  <si>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</si>
  <si>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</si>
  <si>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</si>
  <si>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</si>
  <si>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</si>
  <si>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</si>
  <si>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</si>
  <si>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</si>
  <si>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</si>
  <si>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</si>
  <si>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</si>
  <si>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</si>
  <si>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</si>
  <si>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</si>
  <si>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</si>
  <si>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</si>
  <si>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</si>
  <si>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</si>
  <si>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</si>
  <si>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</si>
  <si>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</si>
  <si>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</si>
  <si>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</si>
  <si>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</si>
  <si>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</si>
  <si>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</si>
  <si>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</si>
  <si>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</si>
  <si>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</si>
  <si>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</si>
  <si>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</si>
  <si>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</si>
  <si>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</si>
  <si>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</si>
  <si>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</si>
  <si>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</si>
  <si>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</si>
  <si>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</si>
  <si>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</si>
  <si>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</si>
  <si>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</si>
  <si>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</si>
  <si>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</si>
  <si>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</si>
  <si>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</si>
  <si>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</si>
  <si>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</si>
  <si>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</si>
  <si>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</si>
  <si>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</si>
  <si>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</si>
  <si>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</si>
  <si>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</si>
  <si>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</si>
  <si>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</si>
  <si>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</si>
  <si>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</si>
  <si>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</si>
  <si>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</si>
  <si>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</si>
  <si>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</si>
  <si>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</si>
  <si>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</si>
  <si>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</si>
  <si>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</si>
  <si>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</si>
  <si>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</si>
  <si>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</si>
  <si>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</si>
  <si>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</si>
  <si>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</si>
  <si>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</si>
  <si>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</si>
  <si>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</si>
  <si>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</si>
  <si>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</si>
  <si>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</si>
  <si>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</si>
  <si>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</si>
  <si>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</si>
  <si>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</si>
  <si>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</si>
  <si>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</si>
  <si>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</si>
  <si>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</si>
  <si>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</si>
  <si>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</si>
  <si>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</si>
  <si>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</si>
  <si>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</si>
  <si>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</si>
  <si>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</si>
  <si>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</si>
  <si>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</si>
  <si>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</si>
  <si>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</si>
  <si>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</si>
  <si>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</si>
  <si>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</si>
  <si>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</si>
  <si>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</si>
  <si>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</si>
  <si>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</si>
  <si>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</si>
  <si>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</si>
  <si>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</si>
  <si>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</si>
  <si>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</si>
  <si>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</si>
  <si>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</si>
  <si>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</si>
  <si>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</si>
  <si>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</si>
  <si>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</si>
  <si>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</si>
  <si>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</si>
  <si>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</si>
  <si>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</si>
  <si>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</si>
  <si>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</si>
  <si>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</si>
  <si>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</si>
  <si>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</si>
  <si>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</si>
  <si>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</si>
  <si>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</si>
  <si>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</si>
  <si>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</si>
  <si>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</si>
  <si>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</si>
  <si>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</si>
  <si>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</si>
  <si>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</si>
  <si>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</si>
  <si>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</si>
  <si>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</si>
  <si>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</si>
  <si>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</si>
  <si>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</si>
  <si>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</si>
  <si>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</si>
  <si>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</si>
  <si>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</si>
  <si>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</si>
  <si>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</si>
  <si>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</si>
  <si>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</si>
  <si>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</si>
  <si>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</si>
  <si>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</si>
  <si>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</si>
  <si>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</si>
  <si>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</si>
  <si>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</si>
  <si>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</si>
  <si>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</si>
  <si>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</si>
  <si>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</si>
  <si>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</si>
  <si>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</si>
  <si>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</si>
  <si>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</si>
  <si>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</si>
  <si>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</si>
  <si>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</si>
  <si>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</si>
  <si>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</si>
  <si>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</si>
  <si>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</si>
  <si>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</si>
  <si>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</si>
  <si>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</si>
  <si>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</si>
  <si>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</si>
  <si>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</si>
  <si>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</si>
  <si>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</si>
  <si>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</si>
  <si>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</si>
  <si>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</si>
  <si>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</si>
  <si>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</si>
  <si>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</si>
  <si>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</si>
  <si>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</si>
  <si>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</si>
  <si>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</si>
  <si>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</si>
  <si>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</si>
  <si>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</si>
  <si>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</si>
  <si>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</si>
  <si>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</si>
  <si>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</si>
  <si>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</si>
  <si>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</si>
  <si>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</si>
  <si>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</si>
  <si>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</si>
  <si>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</si>
  <si>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</si>
  <si>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</si>
  <si>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</si>
  <si>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</si>
  <si>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</si>
  <si>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</si>
  <si>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</si>
  <si>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</si>
  <si>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</si>
  <si>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</si>
  <si>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</si>
  <si>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</si>
  <si>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</si>
  <si>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</si>
  <si>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</si>
  <si>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</si>
  <si>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</si>
  <si>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</si>
  <si>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</si>
  <si>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</si>
  <si>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</si>
  <si>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</si>
  <si>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</si>
  <si>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</si>
  <si>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</si>
  <si>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</si>
  <si>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</si>
  <si>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</si>
  <si>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</si>
  <si>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</si>
  <si>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</si>
  <si>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</si>
  <si>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</si>
  <si>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</si>
  <si>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</si>
  <si>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</si>
  <si>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</si>
  <si>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</si>
  <si>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</si>
  <si>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</si>
  <si>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</si>
  <si>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</si>
  <si>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</si>
  <si>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</si>
  <si>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</si>
  <si>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</si>
  <si>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</si>
  <si>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</si>
  <si>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</si>
  <si>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</si>
  <si>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</si>
  <si>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</si>
  <si>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</si>
  <si>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</si>
  <si>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</si>
  <si>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</si>
  <si>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</si>
  <si>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</si>
  <si>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</si>
  <si>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</si>
  <si>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</si>
  <si>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</si>
  <si>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</si>
  <si>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</si>
  <si>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</si>
  <si>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</si>
  <si>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</si>
  <si>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</si>
  <si>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</si>
  <si>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</si>
  <si>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</si>
  <si>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</si>
  <si>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</si>
  <si>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</si>
  <si>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</si>
  <si>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</si>
  <si>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</si>
  <si>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</si>
  <si>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</si>
  <si>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</si>
  <si>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</si>
  <si>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</si>
  <si>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</si>
  <si>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</si>
  <si>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</si>
  <si>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</si>
  <si>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</si>
  <si>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</si>
  <si>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</si>
  <si>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</si>
  <si>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</si>
  <si>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</si>
  <si>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</si>
  <si>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</si>
  <si>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</si>
  <si>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</si>
  <si>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</si>
  <si>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</si>
  <si>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</si>
  <si>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</si>
  <si>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</si>
  <si>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</si>
  <si>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</si>
  <si>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</si>
  <si>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</si>
  <si>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</si>
  <si>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</si>
  <si>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</si>
  <si>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</si>
  <si>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</si>
  <si>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</si>
  <si>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</si>
  <si>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</si>
  <si>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</si>
  <si>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</si>
  <si>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</si>
  <si>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</si>
  <si>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</si>
  <si>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</si>
  <si>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</si>
  <si>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</si>
  <si>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</si>
  <si>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</si>
  <si>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</si>
  <si>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</si>
  <si>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</si>
  <si>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</si>
  <si>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</si>
  <si>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</si>
  <si>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</si>
  <si>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</si>
  <si>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</si>
  <si>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</si>
  <si>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</si>
  <si>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</si>
  <si>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</si>
  <si>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</si>
  <si>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</si>
  <si>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</si>
  <si>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</si>
  <si>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</si>
  <si>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</si>
  <si>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</si>
  <si>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</si>
  <si>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</si>
  <si>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</si>
  <si>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</si>
  <si>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</si>
  <si>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</si>
  <si>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</si>
  <si>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</si>
  <si>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</si>
  <si>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</si>
  <si>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</si>
  <si>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</si>
  <si>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</si>
  <si>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</si>
  <si>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</si>
  <si>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</si>
  <si>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</si>
  <si>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</si>
  <si>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</si>
  <si>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</si>
  <si>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</si>
  <si>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</si>
  <si>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</si>
  <si>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</si>
  <si>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</si>
  <si>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</si>
  <si>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</si>
  <si>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</si>
  <si>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</si>
  <si>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</si>
  <si>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</si>
  <si>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</si>
  <si>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</si>
  <si>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</si>
  <si>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</si>
  <si>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</si>
  <si>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</si>
  <si>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</si>
  <si>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</si>
  <si>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</si>
  <si>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</si>
  <si>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</si>
  <si>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</si>
  <si>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</si>
  <si>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</si>
  <si>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</si>
  <si>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</si>
  <si>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</si>
  <si>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</si>
  <si>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</si>
  <si>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</si>
  <si>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</si>
  <si>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</si>
  <si>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</si>
  <si>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</si>
  <si>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</si>
  <si>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</si>
  <si>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</si>
  <si>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</si>
  <si>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</si>
  <si>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</si>
  <si>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</si>
  <si>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</si>
  <si>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</si>
  <si>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</si>
  <si>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</si>
  <si>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</si>
  <si>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</si>
  <si>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</si>
  <si>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</si>
  <si>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</si>
  <si>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</si>
  <si>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</si>
  <si>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</si>
  <si>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</si>
  <si>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</si>
  <si>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</si>
  <si>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</si>
  <si>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</si>
  <si>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</si>
  <si>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</si>
  <si>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</si>
  <si>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</si>
  <si>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</si>
  <si>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</si>
  <si>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</si>
  <si>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</si>
  <si>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</si>
  <si>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</si>
  <si>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</si>
  <si>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</si>
  <si>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</si>
  <si>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</si>
  <si>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</si>
  <si>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</si>
  <si>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</si>
  <si>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</si>
  <si>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</si>
  <si>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</si>
  <si>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</si>
  <si>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</si>
  <si>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</si>
  <si>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</si>
  <si>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</si>
  <si>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</si>
  <si>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</si>
  <si>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</si>
  <si>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</si>
  <si>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</si>
  <si>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</si>
  <si>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</si>
  <si>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</si>
  <si>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</si>
  <si>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</si>
  <si>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</si>
  <si>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</si>
  <si>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</si>
  <si>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</si>
  <si>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</si>
  <si>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</si>
  <si>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</si>
  <si>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</si>
  <si>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</si>
  <si>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</si>
  <si>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</si>
  <si>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</si>
  <si>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</si>
  <si>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</si>
  <si>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</si>
  <si>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</si>
  <si>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</si>
  <si>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</si>
  <si>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</si>
  <si>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</si>
  <si>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</si>
  <si>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</si>
  <si>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</si>
  <si>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</si>
  <si>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</si>
  <si>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</si>
  <si>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</si>
  <si>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</si>
  <si>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</si>
  <si>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</si>
  <si>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</si>
  <si>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</si>
  <si>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</si>
  <si>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</si>
  <si>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</si>
  <si>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</si>
  <si>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</si>
  <si>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</si>
  <si>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</si>
  <si>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</si>
  <si>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</si>
  <si>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</si>
  <si>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</si>
  <si>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</si>
  <si>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</si>
  <si>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</si>
  <si>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</si>
  <si>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</si>
  <si>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</si>
  <si>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</si>
  <si>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</si>
  <si>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</si>
  <si>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</si>
  <si>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</si>
  <si>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</si>
  <si>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</si>
  <si>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</si>
  <si>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</si>
  <si>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</si>
  <si>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</si>
  <si>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</si>
  <si>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</si>
  <si>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</si>
  <si>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</si>
  <si>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</si>
  <si>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</si>
  <si>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</si>
  <si>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</si>
  <si>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</si>
  <si>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</si>
  <si>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</si>
  <si>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</si>
  <si>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</si>
  <si>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</si>
  <si>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</si>
  <si>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</si>
  <si>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</si>
  <si>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</si>
  <si>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</si>
  <si>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</si>
  <si>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</si>
  <si>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</si>
  <si>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</si>
  <si>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</si>
  <si>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</si>
  <si>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</si>
  <si>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</si>
  <si>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</si>
  <si>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</si>
  <si>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</si>
  <si>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</si>
  <si>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</si>
  <si>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</si>
  <si>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</si>
  <si>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</si>
  <si>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</si>
  <si>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</si>
  <si>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</si>
  <si>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</si>
  <si>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</si>
  <si>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</si>
  <si>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</si>
  <si>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</si>
  <si>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</si>
  <si>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</si>
  <si>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</si>
  <si>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</si>
  <si>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</si>
  <si>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</si>
  <si>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</si>
  <si>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</si>
  <si>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</si>
  <si>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</si>
  <si>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</si>
  <si>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</si>
  <si>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</si>
  <si>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</si>
  <si>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</si>
  <si>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</si>
  <si>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</si>
  <si>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</si>
  <si>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</si>
  <si>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</si>
  <si>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</si>
  <si>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</si>
  <si>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</si>
  <si>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</si>
  <si>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</si>
  <si>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</si>
  <si>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</si>
  <si>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</si>
  <si>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</si>
  <si>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</si>
  <si>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</si>
  <si>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</si>
  <si>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</si>
  <si>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</si>
  <si>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</si>
  <si>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</si>
  <si>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</si>
  <si>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</si>
  <si>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</si>
  <si>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</si>
  <si>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</si>
  <si>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</si>
  <si>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</si>
  <si>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</si>
  <si>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</si>
  <si>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</si>
  <si>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</si>
  <si>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</si>
  <si>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</si>
  <si>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</si>
  <si>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</si>
  <si>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</si>
  <si>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</si>
  <si>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</si>
  <si>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</si>
  <si>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</si>
  <si>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</si>
  <si>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</si>
  <si>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</si>
  <si>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</si>
  <si>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</si>
  <si>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</si>
  <si>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</si>
  <si>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</si>
  <si>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</si>
  <si>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</si>
  <si>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</si>
  <si>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</si>
  <si>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</si>
  <si>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</si>
  <si>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</si>
  <si>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</si>
  <si>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</si>
  <si>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</si>
  <si>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</si>
  <si>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</si>
  <si>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</si>
  <si>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</si>
  <si>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</si>
  <si>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</si>
  <si>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</si>
  <si>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</si>
  <si>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</si>
  <si>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</si>
  <si>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</si>
  <si>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</si>
  <si>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</si>
  <si>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</si>
  <si>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</si>
  <si>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</si>
  <si>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</si>
  <si>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</si>
  <si>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</si>
  <si>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</si>
  <si>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</si>
  <si>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</si>
  <si>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</si>
  <si>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</si>
  <si>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</si>
  <si>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</si>
  <si>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</si>
  <si>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</si>
  <si>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</si>
  <si>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</si>
  <si>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</si>
  <si>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</si>
  <si>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</si>
  <si>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</si>
  <si>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</si>
  <si>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</si>
  <si>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</si>
  <si>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</si>
  <si>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</si>
  <si>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</si>
  <si>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</si>
  <si>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</si>
  <si>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</si>
  <si>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</si>
  <si>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</si>
  <si>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</si>
  <si>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</si>
  <si>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</si>
  <si>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</si>
  <si>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</si>
  <si>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</si>
  <si>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</si>
  <si>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</si>
  <si>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</si>
  <si>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</si>
  <si>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</si>
  <si>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</si>
  <si>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</si>
  <si>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</si>
  <si>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</si>
  <si>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</si>
  <si>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</si>
  <si>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</si>
  <si>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</si>
  <si>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</si>
  <si>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</si>
  <si>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</si>
  <si>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</si>
  <si>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</si>
  <si>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</si>
  <si>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</si>
  <si>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</si>
  <si>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</si>
  <si>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</si>
  <si>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</si>
  <si>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</si>
  <si>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</si>
  <si>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</si>
  <si>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</si>
  <si>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</si>
  <si>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</si>
  <si>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</si>
  <si>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</si>
  <si>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</si>
  <si>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</si>
  <si>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</si>
  <si>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</si>
  <si>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</si>
  <si>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</si>
  <si>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</si>
  <si>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</si>
  <si>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</si>
  <si>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</si>
  <si>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</si>
  <si>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</si>
  <si>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</si>
  <si>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</si>
  <si>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</si>
  <si>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</si>
  <si>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</si>
  <si>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</si>
  <si>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</si>
  <si>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</si>
  <si>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</si>
  <si>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</si>
  <si>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</si>
  <si>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</si>
  <si>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</si>
  <si>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</si>
  <si>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</si>
  <si>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</si>
  <si>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</si>
  <si>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</si>
  <si>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</si>
  <si>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</si>
  <si>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</si>
  <si>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</si>
  <si>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</si>
  <si>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</si>
  <si>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</si>
  <si>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</si>
  <si>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</si>
  <si>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</si>
  <si>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</si>
  <si>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</si>
  <si>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</si>
  <si>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</si>
  <si>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</si>
  <si>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</si>
  <si>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</si>
  <si>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</si>
  <si>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</si>
  <si>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</si>
  <si>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</si>
  <si>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</si>
  <si>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</si>
  <si>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</si>
  <si>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</si>
  <si>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</si>
  <si>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</si>
  <si>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</si>
  <si>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</si>
  <si>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</si>
  <si>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</si>
  <si>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</si>
  <si>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</si>
  <si>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</si>
  <si>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</si>
  <si>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</si>
  <si>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</si>
  <si>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</si>
  <si>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</si>
  <si>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</si>
  <si>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</si>
  <si>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</si>
  <si>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</si>
  <si>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</si>
  <si>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</si>
  <si>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</si>
  <si>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</si>
  <si>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</si>
  <si>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</si>
  <si>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</si>
  <si>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</si>
  <si>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</si>
  <si>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</si>
  <si>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</si>
  <si>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</si>
  <si>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</si>
  <si>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</si>
  <si>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</si>
  <si>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</si>
  <si>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</si>
  <si>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</si>
  <si>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</si>
  <si>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</si>
  <si>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</si>
  <si>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</si>
  <si>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</si>
  <si>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</si>
  <si>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</si>
  <si>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</si>
  <si>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</si>
  <si>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</si>
  <si>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</si>
  <si>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</si>
  <si>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</si>
  <si>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</si>
  <si>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</si>
  <si>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</si>
  <si>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</si>
  <si>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</si>
  <si>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</si>
  <si>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</si>
  <si>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</si>
  <si>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</si>
  <si>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</si>
  <si>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</si>
  <si>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</si>
  <si>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</si>
  <si>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</si>
  <si>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</si>
  <si>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</si>
  <si>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</si>
  <si>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</si>
  <si>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</si>
  <si>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</si>
  <si>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</si>
  <si>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</si>
  <si>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</si>
  <si>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</si>
  <si>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</si>
  <si>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</si>
  <si>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</si>
  <si>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</si>
  <si>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</si>
  <si>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</si>
  <si>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</si>
  <si>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</si>
  <si>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</si>
  <si>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</si>
  <si>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</si>
  <si>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</si>
  <si>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</si>
  <si>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</si>
  <si>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</si>
  <si>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</si>
  <si>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</si>
  <si>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</si>
  <si>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</si>
  <si>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</si>
  <si>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</si>
  <si>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</si>
  <si>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</si>
  <si>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</si>
  <si>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</si>
  <si>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</si>
  <si>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</si>
  <si>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</si>
  <si>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</si>
  <si>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</si>
  <si>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</si>
  <si>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</si>
  <si>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</si>
  <si>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</si>
  <si>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</si>
  <si>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</si>
  <si>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</si>
  <si>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</si>
  <si>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</si>
  <si>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</si>
  <si>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</si>
  <si>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</si>
  <si>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</si>
  <si>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</si>
  <si>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</si>
  <si>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</si>
  <si>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</si>
  <si>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</si>
  <si>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</si>
  <si>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</si>
  <si>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</si>
  <si>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</si>
  <si>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</si>
  <si>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</si>
  <si>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</si>
  <si>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</si>
  <si>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</si>
  <si>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</si>
  <si>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</si>
  <si>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</si>
  <si>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</si>
  <si>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</si>
  <si>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</si>
  <si>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</si>
  <si>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</si>
  <si>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</si>
  <si>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</si>
  <si>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</si>
  <si>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</si>
  <si>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</si>
  <si>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</si>
  <si>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</si>
  <si>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</si>
  <si>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</si>
  <si>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</si>
  <si>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</si>
  <si>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</si>
  <si>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</si>
  <si>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</si>
  <si>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</si>
  <si>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</si>
  <si>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</si>
  <si>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</si>
  <si>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</si>
  <si>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</si>
  <si>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</si>
  <si>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</si>
  <si>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</si>
  <si>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</si>
  <si>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</si>
  <si>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</si>
  <si>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</si>
  <si>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</si>
  <si>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</si>
  <si>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</si>
  <si>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</si>
  <si>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</si>
  <si>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</si>
  <si>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</si>
  <si>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</si>
  <si>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</si>
  <si>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</si>
  <si>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</si>
  <si>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</si>
  <si>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</si>
  <si>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</si>
  <si>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</si>
  <si>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</si>
  <si>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</si>
  <si>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</si>
  <si>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</si>
  <si>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</si>
  <si>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</si>
  <si>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</si>
  <si>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</si>
  <si>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</si>
  <si>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</si>
  <si>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</si>
  <si>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</si>
  <si>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</si>
  <si>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</si>
  <si>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</si>
  <si>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</si>
  <si>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</si>
  <si>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</si>
  <si>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</si>
  <si>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</si>
  <si>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</si>
  <si>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</si>
  <si>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</si>
  <si>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</si>
  <si>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</si>
  <si>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</si>
  <si>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</si>
  <si>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</si>
  <si>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</si>
  <si>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</si>
  <si>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</si>
  <si>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</si>
  <si>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</si>
  <si>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</si>
  <si>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</si>
  <si>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</si>
  <si>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</si>
  <si>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</si>
  <si>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</si>
  <si>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</si>
  <si>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</si>
  <si>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</si>
  <si>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</si>
  <si>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</si>
  <si>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</si>
  <si>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</si>
  <si>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</si>
  <si>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</si>
  <si>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</si>
  <si>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</si>
  <si>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</si>
  <si>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</si>
  <si>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</si>
  <si>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</si>
  <si>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</si>
  <si>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</si>
  <si>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</si>
  <si>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</si>
  <si>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</si>
  <si>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</si>
  <si>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</si>
  <si>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</si>
  <si>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</si>
  <si>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</si>
  <si>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</si>
  <si>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</si>
  <si>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</si>
  <si>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</si>
  <si>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</si>
  <si>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</si>
  <si>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</si>
  <si>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</si>
  <si>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</si>
  <si>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</si>
  <si>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</si>
  <si>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</si>
  <si>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</si>
  <si>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</si>
  <si>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</si>
  <si>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</si>
  <si>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</si>
  <si>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</si>
  <si>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</si>
  <si>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</si>
  <si>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</si>
  <si>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</si>
  <si>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</si>
  <si>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</si>
  <si>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</si>
  <si>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</si>
  <si>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</si>
  <si>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</si>
  <si>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</si>
  <si>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</si>
  <si>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</si>
  <si>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</si>
  <si>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</si>
  <si>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</si>
  <si>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</si>
  <si>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</si>
  <si>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</si>
  <si>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</si>
  <si>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</si>
  <si>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</si>
  <si>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</si>
  <si>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</si>
  <si>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</si>
  <si>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</si>
  <si>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</si>
  <si>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</si>
  <si>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</si>
  <si>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</si>
  <si>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</si>
  <si>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</si>
  <si>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</si>
  <si>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</si>
  <si>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</si>
  <si>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</si>
  <si>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</si>
  <si>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</si>
  <si>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</si>
  <si>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</si>
  <si>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</si>
  <si>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</si>
  <si>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</si>
  <si>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</si>
  <si>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</si>
  <si>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</si>
  <si>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</si>
  <si>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</si>
  <si>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</si>
  <si>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</si>
  <si>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</si>
  <si>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</si>
  <si>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</si>
  <si>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</si>
  <si>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</si>
  <si>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</si>
  <si>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</si>
  <si>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</si>
  <si>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</si>
  <si>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</si>
  <si>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</si>
  <si>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</si>
  <si>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</si>
  <si>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</si>
  <si>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</si>
  <si>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</si>
  <si>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</si>
  <si>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</si>
  <si>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</si>
  <si>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</si>
  <si>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</si>
  <si>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</si>
  <si>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</si>
  <si>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</si>
  <si>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</si>
  <si>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</si>
  <si>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</si>
  <si>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</si>
  <si>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</si>
  <si>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</si>
  <si>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</si>
  <si>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</si>
  <si>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</si>
  <si>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</si>
  <si>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</si>
  <si>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</si>
  <si>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</si>
  <si>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</si>
  <si>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</si>
  <si>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</si>
  <si>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</si>
  <si>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</si>
  <si>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</si>
  <si>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</si>
  <si>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</si>
  <si>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</si>
  <si>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</si>
  <si>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</si>
  <si>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</si>
  <si>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</si>
  <si>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</si>
  <si>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</si>
  <si>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</si>
  <si>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</si>
  <si>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</si>
  <si>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</si>
  <si>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</si>
  <si>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</si>
  <si>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</si>
  <si>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</si>
  <si>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</si>
  <si>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</si>
  <si>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</si>
  <si>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</si>
  <si>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</si>
  <si>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</si>
  <si>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</si>
  <si>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</si>
  <si>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</si>
  <si>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</si>
  <si>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</si>
  <si>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</si>
  <si>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</si>
  <si>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</si>
  <si>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</si>
  <si>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</si>
  <si>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</si>
  <si>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</si>
  <si>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</si>
  <si>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</si>
  <si>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</si>
  <si>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</si>
  <si>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</si>
  <si>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</si>
  <si>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</si>
  <si>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</si>
  <si>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</si>
  <si>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</si>
  <si>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</si>
  <si>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</si>
  <si>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</si>
  <si>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</si>
  <si>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</si>
  <si>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</si>
  <si>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</si>
  <si>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</si>
  <si>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</si>
  <si>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</si>
  <si>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</si>
  <si>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</si>
  <si>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</si>
  <si>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</si>
  <si>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</si>
  <si>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</si>
  <si>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</si>
  <si>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</si>
  <si>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</si>
  <si>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</si>
  <si>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</si>
  <si>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</si>
  <si>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</si>
  <si>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</si>
  <si>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</si>
  <si>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</si>
  <si>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</si>
  <si>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</si>
  <si>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</si>
  <si>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</si>
  <si>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</si>
  <si>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</si>
  <si>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</si>
  <si>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</si>
  <si>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</si>
  <si>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</si>
  <si>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</si>
  <si>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</si>
  <si>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</si>
  <si>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</si>
  <si>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</si>
  <si>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</si>
  <si>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</si>
  <si>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</si>
  <si>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</si>
  <si>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</si>
  <si>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</si>
  <si>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</si>
  <si>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</si>
  <si>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</si>
  <si>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</si>
  <si>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</si>
  <si>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</si>
  <si>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</si>
  <si>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</si>
  <si>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</si>
  <si>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</si>
  <si>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</si>
  <si>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</si>
  <si>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</si>
  <si>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</si>
  <si>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</si>
  <si>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</si>
  <si>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</si>
  <si>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</si>
  <si>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</si>
  <si>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</si>
  <si>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</si>
  <si>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</si>
  <si>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</si>
  <si>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</si>
  <si>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</si>
  <si>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</si>
  <si>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</si>
  <si>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</si>
  <si>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</si>
  <si>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</si>
  <si>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</si>
  <si>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</si>
  <si>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</si>
  <si>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</si>
  <si>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</si>
  <si>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</si>
  <si>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</si>
  <si>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</si>
  <si>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</si>
  <si>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</si>
  <si>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</si>
  <si>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</si>
  <si>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</si>
  <si>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</si>
  <si>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</si>
  <si>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</si>
  <si>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</si>
  <si>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</si>
  <si>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</si>
  <si>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</si>
  <si>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</si>
  <si>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</si>
  <si>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</si>
  <si>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</si>
  <si>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</si>
  <si>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</si>
  <si>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</si>
  <si>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</si>
  <si>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</si>
  <si>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</si>
  <si>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</si>
  <si>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</si>
  <si>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</si>
  <si>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</si>
  <si>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</si>
  <si>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</si>
  <si>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</si>
  <si>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</si>
  <si>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</si>
  <si>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</si>
  <si>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</si>
  <si>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</si>
  <si>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</si>
  <si>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</si>
  <si>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</si>
  <si>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</si>
  <si>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</si>
  <si>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</si>
  <si>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</si>
  <si>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</si>
  <si>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</si>
  <si>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</si>
  <si>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</si>
  <si>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</si>
  <si>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</si>
  <si>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</si>
  <si>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</si>
  <si>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</si>
  <si>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</si>
  <si>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</si>
  <si>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</si>
  <si>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</si>
  <si>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</si>
  <si>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</si>
  <si>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</si>
  <si>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</si>
  <si>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</si>
  <si>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</si>
  <si>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</si>
  <si>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</si>
  <si>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</si>
  <si>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</si>
  <si>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</si>
  <si>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</si>
  <si>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</si>
  <si>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</si>
  <si>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</si>
  <si>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</si>
  <si>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</si>
  <si>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</si>
  <si>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</si>
  <si>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</si>
  <si>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</si>
  <si>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</si>
  <si>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</si>
  <si>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</si>
  <si>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</si>
  <si>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</si>
  <si>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</si>
  <si>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</si>
  <si>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</si>
  <si>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</si>
  <si>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</si>
  <si>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</si>
  <si>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</si>
  <si>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</si>
  <si>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</si>
  <si>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</si>
  <si>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</si>
  <si>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</si>
  <si>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</si>
  <si>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</si>
  <si>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</si>
  <si>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</si>
  <si>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</si>
  <si>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</si>
  <si>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</si>
  <si>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</si>
  <si>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</si>
  <si>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</si>
  <si>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</si>
  <si>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</si>
  <si>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</si>
  <si>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</si>
  <si>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</si>
  <si>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</si>
  <si>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</si>
  <si>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</si>
  <si>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</si>
  <si>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</si>
  <si>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</si>
  <si>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</si>
  <si>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</si>
  <si>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</si>
  <si>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</si>
  <si>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</si>
  <si>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</si>
  <si>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</si>
  <si>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</si>
  <si>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</si>
  <si>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</si>
  <si>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</si>
  <si>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</si>
  <si>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</si>
  <si>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</si>
  <si>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</si>
  <si>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</si>
  <si>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</si>
  <si>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</si>
  <si>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</si>
  <si>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</si>
  <si>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</si>
  <si>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</si>
  <si>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</si>
  <si>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</si>
  <si>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</si>
  <si>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</si>
  <si>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</si>
  <si>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</si>
  <si>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</si>
  <si>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</si>
  <si>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</si>
  <si>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</si>
  <si>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</si>
  <si>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</si>
  <si>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</si>
  <si>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</si>
  <si>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</si>
  <si>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</si>
  <si>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</si>
  <si>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</si>
  <si>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</si>
  <si>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</si>
  <si>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</si>
  <si>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</si>
  <si>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</si>
  <si>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</si>
  <si>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</si>
  <si>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</si>
  <si>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</si>
  <si>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</si>
  <si>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</si>
  <si>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</si>
  <si>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</si>
  <si>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</si>
  <si>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</si>
  <si>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</si>
  <si>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</si>
  <si>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</si>
  <si>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</si>
  <si>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</si>
  <si>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</si>
  <si>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</si>
  <si>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</si>
  <si>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</si>
  <si>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</si>
  <si>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</si>
  <si>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</si>
  <si>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</si>
  <si>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</si>
  <si>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</si>
  <si>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</si>
  <si>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</si>
  <si>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</si>
  <si>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</si>
  <si>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</si>
  <si>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</si>
  <si>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</si>
  <si>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</si>
  <si>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</si>
  <si>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</si>
  <si>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</si>
  <si>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</si>
  <si>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</si>
  <si>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</si>
  <si>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</si>
  <si>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</si>
  <si>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</si>
  <si>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</si>
  <si>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</si>
  <si>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</si>
  <si>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</si>
  <si>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</si>
  <si>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</si>
  <si>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</si>
  <si>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</si>
  <si>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</si>
  <si>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</si>
  <si>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</si>
  <si>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</si>
  <si>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</si>
  <si>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</si>
  <si>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</si>
  <si>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</si>
  <si>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</si>
  <si>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</si>
  <si>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</si>
  <si>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</si>
  <si>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</si>
  <si>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</si>
  <si>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</si>
  <si>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</si>
  <si>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</si>
  <si>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</si>
  <si>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</si>
  <si>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</si>
  <si>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</si>
  <si>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</si>
  <si>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</si>
  <si>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</si>
  <si>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</si>
  <si>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</si>
  <si>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</si>
  <si>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</si>
  <si>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</si>
  <si>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</si>
  <si>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</si>
  <si>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</si>
  <si>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</si>
  <si>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</si>
  <si>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</si>
  <si>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</si>
  <si>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</si>
  <si>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</si>
  <si>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</si>
  <si>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</si>
  <si>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</si>
  <si>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</si>
  <si>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</si>
  <si>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</si>
  <si>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</si>
  <si>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</si>
  <si>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</si>
  <si>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</si>
  <si>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</si>
  <si>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</si>
  <si>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</si>
  <si>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</si>
  <si>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</si>
  <si>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</si>
  <si>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</si>
  <si>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</si>
  <si>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</si>
  <si>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</si>
  <si>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</si>
  <si>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</si>
  <si>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</si>
  <si>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</si>
  <si>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</si>
  <si>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</si>
  <si>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</si>
  <si>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</si>
  <si>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</si>
  <si>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</si>
  <si>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</si>
  <si>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</si>
  <si>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</si>
  <si>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</si>
  <si>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</si>
  <si>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</si>
  <si>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</si>
  <si>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</si>
  <si>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</si>
  <si>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</si>
  <si>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</si>
  <si>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</si>
  <si>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</si>
  <si>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</si>
  <si>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</si>
  <si>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</si>
  <si>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</si>
  <si>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</si>
  <si>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</si>
  <si>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</si>
  <si>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</si>
  <si>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</si>
  <si>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</si>
  <si>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</si>
  <si>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</si>
  <si>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</si>
  <si>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</si>
  <si>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</si>
  <si>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</si>
  <si>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</si>
  <si>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</si>
  <si>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</si>
  <si>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</si>
  <si>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</si>
  <si>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</si>
  <si>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</si>
  <si>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</si>
  <si>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</si>
  <si>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</si>
  <si>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</si>
  <si>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</si>
  <si>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</si>
  <si>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</si>
  <si>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</si>
  <si>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</si>
  <si>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</si>
  <si>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</si>
  <si>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</si>
  <si>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</si>
  <si>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</si>
  <si>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</si>
  <si>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</si>
  <si>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</si>
  <si>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</si>
  <si>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</si>
  <si>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</si>
  <si>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</si>
  <si>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</si>
  <si>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</si>
  <si>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</si>
  <si>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</si>
  <si>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</si>
  <si>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</si>
  <si>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</si>
  <si>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</si>
  <si>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</si>
  <si>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</si>
  <si>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</si>
  <si>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</si>
  <si>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</si>
  <si>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</si>
  <si>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</si>
  <si>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</si>
  <si>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</si>
  <si>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</si>
  <si>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</si>
  <si>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</si>
  <si>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</si>
  <si>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</si>
  <si>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</si>
  <si>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</si>
  <si>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</si>
  <si>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</si>
  <si>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</si>
  <si>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</si>
  <si>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</si>
  <si>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</si>
  <si>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</si>
  <si>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</si>
  <si>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</si>
  <si>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</si>
  <si>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</si>
  <si>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</si>
  <si>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</si>
  <si>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</si>
  <si>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</si>
  <si>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</si>
  <si>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</si>
  <si>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</si>
  <si>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</si>
  <si>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</si>
  <si>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</si>
  <si>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</si>
  <si>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</si>
  <si>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</si>
  <si>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</si>
  <si>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</si>
  <si>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</si>
  <si>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</si>
  <si>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</si>
  <si>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</si>
  <si>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</si>
  <si>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</si>
  <si>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</si>
  <si>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</si>
  <si>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</si>
  <si>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</si>
  <si>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</si>
  <si>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</si>
  <si>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</si>
  <si>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</si>
  <si>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</si>
  <si>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</si>
  <si>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</si>
  <si>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</si>
  <si>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</si>
  <si>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</si>
  <si>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</si>
  <si>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</si>
  <si>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</si>
  <si>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</si>
  <si>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</si>
  <si>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</si>
  <si>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</si>
  <si>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</si>
  <si>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</si>
  <si>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</si>
  <si>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</si>
  <si>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</si>
  <si>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</si>
  <si>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</si>
  <si>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</si>
  <si>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</si>
  <si>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</si>
  <si>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</si>
  <si>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</si>
  <si>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</si>
  <si>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</si>
  <si>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</si>
  <si>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</si>
  <si>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</si>
  <si>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</si>
  <si>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</si>
  <si>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</si>
  <si>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</si>
  <si>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</si>
  <si>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</si>
  <si>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</si>
  <si>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</si>
  <si>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</si>
  <si>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</si>
  <si>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</si>
  <si>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</si>
  <si>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</si>
  <si>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</si>
  <si>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</si>
  <si>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</si>
  <si>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</si>
  <si>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</si>
  <si>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</si>
  <si>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</si>
  <si>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</si>
  <si>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</si>
  <si>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</si>
  <si>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</si>
  <si>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</si>
  <si>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</si>
  <si>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</si>
  <si>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</si>
  <si>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</si>
  <si>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</si>
  <si>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</si>
  <si>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</si>
  <si>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</si>
  <si>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</si>
  <si>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</si>
  <si>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</si>
  <si>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</si>
  <si>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</si>
  <si>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</si>
  <si>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</si>
  <si>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</si>
  <si>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</si>
  <si>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</si>
  <si>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</si>
  <si>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</si>
  <si>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</si>
  <si>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</si>
  <si>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</si>
  <si>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</si>
  <si>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</si>
  <si>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</si>
  <si>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</si>
  <si>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</si>
  <si>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</si>
  <si>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</si>
  <si>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</si>
  <si>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</si>
  <si>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</si>
  <si>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</si>
  <si>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</si>
  <si>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</si>
  <si>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</si>
  <si>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</si>
  <si>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</si>
  <si>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</si>
  <si>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</si>
  <si>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</si>
  <si>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</si>
  <si>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</si>
  <si>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</si>
  <si>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</si>
  <si>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</si>
  <si>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</si>
  <si>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</si>
  <si>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</si>
  <si>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</si>
  <si>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</si>
  <si>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</si>
  <si>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</si>
  <si>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</si>
  <si>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</si>
  <si>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</si>
  <si>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</si>
  <si>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</si>
  <si>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</si>
  <si>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</si>
  <si>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</si>
  <si>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</si>
  <si>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</si>
  <si>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</si>
  <si>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</si>
  <si>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</si>
  <si>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</si>
  <si>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</si>
  <si>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</si>
  <si>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</si>
  <si>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</si>
  <si>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</si>
  <si>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</si>
  <si>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</si>
  <si>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</si>
  <si>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</si>
  <si>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</si>
  <si>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</si>
  <si>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</si>
  <si>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</si>
  <si>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</si>
  <si>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</si>
  <si>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</si>
  <si>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</si>
  <si>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</si>
  <si>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</si>
  <si>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</si>
  <si>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</si>
  <si>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</si>
  <si>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</si>
  <si>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</si>
  <si>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</si>
  <si>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</si>
  <si>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</si>
  <si>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</si>
  <si>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</si>
  <si>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</si>
  <si>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</si>
  <si>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</si>
  <si>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</si>
  <si>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</si>
  <si>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</si>
  <si>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</si>
  <si>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</si>
  <si>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</si>
  <si>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</si>
  <si>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</si>
  <si>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</si>
  <si>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</si>
  <si>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</si>
  <si>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</si>
  <si>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</si>
  <si>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</si>
  <si>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</si>
  <si>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</si>
  <si>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</si>
  <si>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</si>
  <si>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</si>
  <si>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</si>
  <si>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</si>
  <si>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</si>
  <si>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</si>
  <si>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</si>
  <si>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</si>
  <si>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</si>
  <si>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</si>
  <si>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</si>
  <si>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</si>
  <si>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</si>
  <si>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</si>
  <si>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</si>
  <si>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</si>
  <si>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</si>
  <si>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</si>
  <si>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</si>
  <si>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</si>
  <si>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</si>
  <si>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</si>
  <si>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</si>
  <si>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</si>
  <si>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</si>
  <si>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</si>
  <si>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</si>
  <si>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</si>
  <si>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</si>
  <si>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</si>
  <si>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</si>
  <si>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</si>
  <si>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</si>
  <si>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</si>
  <si>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</si>
  <si>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</si>
  <si>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</si>
  <si>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</si>
  <si>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</si>
  <si>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</si>
  <si>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</si>
  <si>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</si>
  <si>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</si>
  <si>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</si>
  <si>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</si>
  <si>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</si>
  <si>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</si>
  <si>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</si>
  <si>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</si>
  <si>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</si>
  <si>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</si>
  <si>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</si>
  <si>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</si>
  <si>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</si>
  <si>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</si>
  <si>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</si>
  <si>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</si>
  <si>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</si>
  <si>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</si>
  <si>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</si>
  <si>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</si>
  <si>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</si>
  <si>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</si>
  <si>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</si>
  <si>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</si>
  <si>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</si>
  <si>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</si>
  <si>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</si>
  <si>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</si>
  <si>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</si>
  <si>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</si>
  <si>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</si>
  <si>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</si>
  <si>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</si>
  <si>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</si>
  <si>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</si>
  <si>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</si>
  <si>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</si>
  <si>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</si>
  <si>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</si>
  <si>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</si>
  <si>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</si>
  <si>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</si>
  <si>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</si>
  <si>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</si>
  <si>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</si>
  <si>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</si>
  <si>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</si>
  <si>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</si>
  <si>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</si>
  <si>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</si>
  <si>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</si>
  <si>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</si>
  <si>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</si>
  <si>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</si>
  <si>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</si>
  <si>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</si>
  <si>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</si>
  <si>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</si>
  <si>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</si>
  <si>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</si>
  <si>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</si>
  <si>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</si>
  <si>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</si>
  <si>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</si>
  <si>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</si>
  <si>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</si>
  <si>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</si>
  <si>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</si>
  <si>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</si>
  <si>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</si>
  <si>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</si>
  <si>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</si>
  <si>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</si>
  <si>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</si>
  <si>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</si>
  <si>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</si>
  <si>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</si>
  <si>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</si>
  <si>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</si>
  <si>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</si>
  <si>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</si>
  <si>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</si>
  <si>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</si>
  <si>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</si>
  <si>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</si>
  <si>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</si>
  <si>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</si>
  <si>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</si>
  <si>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</si>
  <si>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</si>
  <si>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</si>
  <si>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</si>
  <si>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</si>
  <si>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</si>
  <si>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</si>
  <si>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</si>
  <si>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</si>
  <si>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</si>
  <si>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</si>
  <si>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</si>
  <si>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</si>
  <si>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</si>
  <si>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</si>
  <si>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</si>
  <si>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</si>
  <si>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</si>
  <si>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</si>
  <si>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</si>
  <si>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</si>
  <si>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</si>
  <si>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</si>
  <si>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</si>
  <si>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</si>
  <si>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</si>
  <si>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</si>
  <si>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</si>
  <si>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</si>
  <si>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</si>
  <si>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</si>
  <si>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</si>
  <si>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</si>
  <si>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</si>
  <si>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</si>
  <si>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</si>
  <si>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</si>
  <si>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</si>
  <si>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</si>
  <si>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</si>
  <si>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</si>
  <si>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</si>
  <si>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</si>
  <si>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</si>
  <si>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</si>
  <si>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</si>
  <si>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</si>
  <si>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</si>
  <si>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</si>
  <si>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</si>
  <si>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</si>
  <si>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</si>
  <si>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</si>
  <si>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</si>
  <si>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</si>
  <si>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</si>
  <si>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</si>
  <si>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</si>
  <si>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</si>
  <si>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</si>
  <si>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</si>
  <si>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</si>
  <si>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</si>
  <si>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</si>
  <si>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</si>
  <si>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</si>
  <si>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</si>
  <si>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</si>
  <si>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</si>
  <si>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</si>
  <si>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</si>
  <si>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</si>
  <si>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</si>
  <si>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</si>
  <si>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</si>
  <si>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</si>
  <si>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</si>
  <si>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</si>
  <si>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</si>
  <si>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</si>
  <si>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</si>
  <si>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</si>
  <si>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</si>
  <si>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</si>
  <si>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</si>
  <si>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</si>
  <si>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</si>
  <si>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</si>
  <si>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</si>
  <si>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</si>
  <si>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</si>
  <si>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</si>
  <si>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</si>
  <si>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</si>
  <si>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</si>
  <si>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</si>
  <si>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</si>
  <si>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</si>
  <si>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</si>
  <si>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</si>
  <si>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</si>
  <si>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</si>
  <si>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</si>
  <si>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</si>
  <si>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</si>
  <si>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</si>
  <si>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</si>
  <si>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</si>
  <si>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</si>
  <si>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</si>
  <si>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</si>
  <si>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</si>
  <si>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</si>
  <si>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</si>
  <si>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</si>
  <si>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</si>
  <si>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</si>
  <si>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</si>
  <si>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</si>
  <si>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</si>
  <si>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</si>
  <si>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</si>
  <si>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</si>
  <si>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</si>
  <si>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</si>
  <si>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</si>
  <si>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</si>
  <si>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</si>
  <si>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</si>
  <si>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</si>
  <si>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</si>
  <si>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</si>
  <si>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</si>
  <si>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</si>
  <si>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</si>
  <si>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</si>
  <si>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</si>
  <si>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</si>
  <si>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</si>
  <si>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</si>
  <si>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</si>
  <si>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</si>
  <si>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</si>
  <si>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</si>
  <si>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</si>
  <si>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</si>
  <si>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</si>
  <si>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</si>
  <si>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</si>
  <si>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</si>
  <si>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</si>
  <si>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</si>
  <si>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</si>
  <si>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</si>
  <si>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</si>
  <si>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</si>
  <si>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</si>
  <si>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</si>
  <si>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</si>
  <si>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</si>
  <si>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</si>
  <si>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</si>
  <si>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</si>
  <si>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</si>
  <si>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</si>
  <si>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</si>
  <si>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</si>
  <si>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</si>
  <si>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</si>
  <si>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</si>
  <si>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</si>
  <si>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</si>
  <si>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</si>
  <si>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</si>
  <si>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</si>
  <si>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</si>
  <si>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</si>
  <si>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</si>
  <si>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</si>
  <si>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</si>
  <si>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</si>
  <si>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</si>
  <si>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</si>
  <si>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</si>
  <si>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</si>
  <si>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</si>
  <si>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</si>
  <si>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</si>
  <si>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</si>
  <si>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</si>
  <si>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</si>
  <si>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</si>
  <si>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</si>
  <si>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</si>
  <si>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</si>
  <si>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</si>
  <si>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</si>
  <si>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</si>
  <si>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</si>
  <si>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</si>
  <si>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</si>
  <si>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</si>
  <si>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</si>
  <si>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</si>
  <si>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</si>
  <si>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</si>
  <si>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</si>
  <si>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</si>
  <si>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</si>
  <si>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</si>
  <si>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</si>
  <si>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</si>
  <si>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</si>
  <si>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</si>
  <si>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</si>
  <si>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</si>
  <si>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</si>
  <si>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</si>
  <si>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</si>
  <si>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</si>
  <si>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</si>
  <si>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</si>
  <si>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</si>
  <si>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</si>
  <si>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</si>
  <si>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</si>
  <si>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</si>
  <si>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</si>
  <si>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</si>
  <si>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</si>
  <si>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</si>
  <si>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</si>
  <si>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</si>
  <si>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</si>
  <si>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</si>
  <si>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</si>
  <si>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</si>
  <si>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</si>
  <si>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</si>
  <si>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</si>
  <si>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</si>
  <si>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</si>
  <si>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</si>
  <si>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</si>
  <si>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</si>
  <si>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</si>
  <si>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</si>
  <si>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</si>
  <si>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</si>
  <si>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</si>
  <si>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</si>
  <si>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</si>
  <si>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</si>
  <si>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</si>
  <si>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</si>
  <si>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</si>
  <si>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</si>
  <si>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</si>
  <si>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</si>
  <si>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</si>
  <si>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</si>
  <si>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</si>
  <si>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</si>
  <si>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</si>
  <si>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</si>
  <si>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</si>
  <si>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</si>
  <si>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</si>
  <si>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</si>
  <si>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</si>
  <si>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</si>
  <si>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</si>
  <si>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</si>
  <si>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</si>
  <si>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</si>
  <si>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</si>
  <si>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</si>
  <si>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</si>
  <si>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</si>
  <si>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</si>
  <si>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</si>
  <si>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</si>
  <si>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</si>
  <si>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</si>
  <si>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</si>
  <si>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</si>
  <si>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</si>
  <si>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</si>
  <si>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</si>
  <si>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</si>
  <si>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</si>
  <si>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</si>
  <si>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</si>
  <si>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</si>
  <si>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</si>
  <si>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</si>
  <si>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</si>
  <si>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</si>
  <si>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</si>
  <si>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</si>
  <si>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</si>
  <si>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</si>
  <si>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</si>
  <si>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</si>
  <si>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</si>
  <si>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</si>
  <si>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</si>
  <si>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</si>
  <si>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</si>
  <si>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</si>
  <si>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</si>
  <si>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</si>
  <si>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</si>
  <si>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</si>
  <si>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</si>
  <si>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</si>
  <si>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</si>
  <si>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</si>
  <si>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</si>
  <si>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</si>
  <si>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</si>
  <si>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</si>
  <si>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</si>
  <si>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</si>
  <si>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</si>
  <si>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</si>
  <si>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</si>
  <si>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</si>
  <si>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</si>
  <si>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</si>
  <si>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</si>
  <si>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</si>
  <si>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</si>
  <si>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</si>
  <si>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</si>
  <si>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</si>
  <si>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</si>
  <si>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</si>
  <si>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</si>
  <si>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</si>
  <si>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</si>
  <si>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</si>
  <si>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</si>
  <si>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</si>
  <si>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</si>
  <si>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</si>
  <si>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</si>
  <si>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</si>
  <si>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</si>
  <si>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</si>
  <si>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</si>
  <si>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</si>
  <si>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</si>
  <si>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</si>
  <si>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</si>
  <si>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</si>
  <si>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</si>
  <si>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</si>
  <si>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</si>
  <si>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</si>
  <si>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</si>
  <si>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</si>
  <si>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</si>
  <si>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</si>
  <si>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</si>
  <si>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</si>
  <si>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</si>
  <si>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</si>
  <si>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</si>
  <si>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</si>
  <si>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</si>
  <si>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</si>
  <si>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</si>
  <si>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</si>
  <si>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</si>
  <si>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</si>
  <si>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</si>
  <si>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</si>
  <si>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</si>
  <si>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</si>
  <si>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</si>
  <si>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</si>
  <si>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</si>
  <si>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</si>
  <si>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</si>
  <si>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</si>
  <si>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</si>
  <si>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</si>
  <si>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</si>
  <si>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</si>
  <si>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</si>
  <si>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</si>
  <si>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</si>
  <si>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</si>
  <si>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</si>
  <si>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</si>
  <si>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</si>
  <si>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</si>
  <si>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</si>
  <si>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</si>
  <si>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</si>
  <si>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</si>
  <si>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</si>
  <si>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</si>
  <si>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</si>
  <si>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</si>
  <si>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</si>
  <si>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</si>
  <si>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</si>
  <si>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</si>
  <si>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</si>
  <si>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</si>
  <si>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</si>
  <si>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</si>
  <si>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</si>
  <si>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</si>
  <si>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</si>
  <si>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</si>
  <si>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</si>
  <si>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</si>
  <si>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</si>
  <si>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</si>
  <si>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</si>
  <si>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</si>
  <si>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</si>
  <si>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</si>
  <si>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</si>
  <si>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</si>
  <si>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</si>
  <si>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</si>
  <si>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</si>
  <si>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</si>
  <si>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</si>
  <si>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</si>
  <si>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</si>
  <si>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</si>
  <si>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</si>
  <si>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</si>
  <si>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</si>
  <si>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</si>
  <si>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</si>
  <si>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</si>
  <si>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</si>
  <si>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</si>
  <si>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</si>
  <si>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</si>
  <si>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</si>
  <si>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</si>
  <si>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</si>
  <si>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</si>
  <si>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</si>
  <si>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</si>
  <si>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</si>
  <si>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</si>
  <si>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</si>
  <si>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</si>
  <si>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</si>
  <si>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</si>
  <si>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</si>
  <si>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</si>
  <si>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</si>
  <si>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</si>
  <si>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</si>
  <si>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</si>
  <si>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</si>
  <si>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</si>
  <si>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</si>
  <si>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</si>
  <si>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</si>
  <si>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</si>
  <si>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</si>
  <si>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</si>
  <si>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</si>
  <si>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</si>
  <si>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</si>
  <si>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</si>
  <si>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</si>
  <si>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</si>
  <si>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</si>
  <si>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</si>
  <si>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</si>
  <si>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</si>
  <si>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</si>
  <si>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</si>
  <si>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</si>
  <si>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</si>
  <si>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</si>
  <si>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</si>
  <si>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</si>
  <si>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</si>
  <si>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</si>
  <si>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</si>
  <si>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</si>
  <si>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</si>
  <si>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</si>
  <si>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</si>
  <si>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</si>
  <si>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</si>
  <si>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</si>
  <si>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</si>
  <si>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</si>
  <si>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</si>
  <si>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</si>
  <si>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</si>
  <si>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</si>
  <si>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</si>
  <si>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</si>
  <si>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</si>
  <si>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</si>
  <si>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</si>
  <si>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</si>
  <si>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</si>
  <si>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</si>
  <si>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</si>
  <si>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</si>
  <si>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</si>
  <si>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</si>
  <si>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</si>
  <si>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</si>
  <si>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</si>
  <si>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</si>
  <si>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</si>
  <si>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</si>
  <si>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</si>
  <si>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</si>
  <si>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</si>
  <si>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</si>
  <si>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</si>
  <si>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</si>
  <si>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</si>
  <si>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</si>
  <si>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</si>
  <si>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</si>
  <si>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</si>
  <si>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</si>
  <si>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</si>
  <si>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</si>
  <si>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</si>
  <si>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</si>
  <si>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</si>
  <si>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</si>
  <si>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</si>
  <si>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</si>
  <si>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</si>
  <si>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</si>
  <si>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</si>
  <si>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</si>
  <si>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</si>
  <si>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</si>
  <si>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</si>
  <si>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</si>
  <si>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</si>
  <si>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</si>
  <si>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</si>
  <si>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</si>
  <si>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</si>
  <si>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</si>
  <si>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</si>
  <si>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</si>
  <si>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</si>
  <si>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</si>
  <si>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</si>
  <si>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</si>
  <si>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</si>
  <si>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</si>
  <si>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</si>
  <si>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</si>
  <si>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</si>
  <si>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</si>
  <si>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</si>
  <si>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</si>
  <si>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</si>
  <si>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</si>
  <si>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</si>
  <si>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</si>
  <si>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</si>
  <si>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</si>
  <si>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</si>
  <si>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</si>
  <si>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</si>
  <si>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</si>
  <si>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</si>
  <si>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</si>
  <si>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</si>
  <si>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</si>
  <si>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</si>
  <si>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</si>
  <si>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</si>
  <si>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</si>
  <si>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</si>
  <si>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</si>
  <si>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</si>
  <si>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</si>
  <si>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</si>
  <si>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</si>
  <si>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</si>
  <si>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</si>
  <si>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</si>
  <si>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</si>
  <si>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</si>
  <si>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</si>
  <si>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</si>
  <si>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</si>
  <si>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</si>
  <si>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</si>
  <si>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</si>
  <si>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</si>
  <si>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</si>
  <si>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</si>
  <si>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</si>
  <si>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</si>
  <si>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</si>
  <si>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</si>
  <si>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</si>
  <si>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</si>
  <si>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</si>
  <si>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</si>
  <si>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</si>
  <si>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</si>
  <si>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</si>
  <si>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</si>
  <si>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</si>
  <si>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</si>
  <si>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</si>
  <si>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</si>
  <si>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</si>
  <si>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</si>
  <si>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</si>
  <si>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</si>
  <si>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</si>
  <si>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</si>
  <si>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</si>
  <si>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</si>
  <si>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</si>
  <si>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</si>
  <si>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</si>
  <si>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</si>
  <si>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</si>
  <si>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</si>
  <si>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</si>
  <si>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</si>
  <si>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</si>
  <si>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</si>
  <si>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</si>
  <si>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</si>
  <si>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</si>
  <si>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</si>
  <si>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</si>
  <si>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</si>
  <si>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</si>
  <si>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</si>
  <si>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</si>
  <si>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</si>
  <si>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</si>
  <si>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</si>
  <si>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</si>
  <si>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</si>
  <si>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</si>
  <si>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</si>
  <si>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</si>
  <si>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</si>
  <si>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</si>
  <si>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</si>
  <si>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</si>
  <si>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</si>
  <si>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</si>
  <si>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</si>
  <si>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</si>
  <si>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</si>
  <si>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</si>
  <si>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</si>
  <si>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</si>
  <si>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</si>
  <si>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</si>
  <si>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</si>
  <si>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</si>
  <si>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</si>
  <si>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</si>
  <si>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</si>
  <si>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</si>
  <si>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</si>
  <si>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</si>
  <si>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</si>
  <si>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</si>
  <si>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</si>
  <si>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</si>
  <si>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</si>
  <si>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</si>
  <si>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</si>
  <si>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</si>
  <si>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</si>
  <si>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</si>
  <si>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</si>
  <si>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</si>
  <si>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</si>
  <si>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</si>
  <si>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</si>
  <si>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</si>
  <si>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</si>
  <si>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</si>
  <si>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</si>
  <si>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</si>
  <si>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</si>
  <si>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</si>
  <si>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</si>
  <si>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</si>
  <si>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</si>
  <si>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</si>
  <si>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</si>
  <si>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</si>
  <si>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</si>
  <si>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</si>
  <si>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</si>
  <si>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</si>
  <si>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</si>
  <si>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</si>
  <si>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</si>
  <si>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</si>
  <si>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</si>
  <si>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</si>
  <si>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</si>
  <si>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</si>
  <si>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</si>
  <si>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</si>
  <si>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</si>
  <si>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</si>
  <si>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</si>
  <si>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</si>
  <si>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</si>
  <si>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</si>
  <si>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</si>
  <si>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</si>
  <si>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</si>
  <si>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</si>
  <si>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</si>
  <si>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</si>
  <si>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</si>
  <si>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</si>
  <si>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</si>
  <si>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</si>
  <si>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</si>
  <si>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</si>
  <si>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</si>
  <si>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</si>
  <si>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</si>
  <si>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</si>
  <si>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</si>
  <si>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</si>
  <si>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</si>
  <si>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</si>
  <si>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</si>
  <si>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</si>
  <si>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</si>
  <si>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</si>
  <si>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</si>
  <si>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</si>
  <si>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</si>
  <si>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</si>
  <si>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</si>
  <si>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</si>
  <si>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</si>
  <si>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</si>
  <si>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</si>
  <si>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</si>
  <si>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</si>
  <si>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</si>
  <si>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</si>
  <si>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</si>
  <si>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</si>
  <si>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</si>
  <si>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</si>
  <si>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</si>
  <si>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</si>
  <si>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</si>
  <si>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</si>
  <si>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</si>
  <si>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</si>
  <si>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</si>
  <si>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</si>
  <si>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</si>
  <si>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</si>
  <si>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</si>
  <si>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</si>
  <si>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</si>
  <si>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</si>
  <si>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</si>
  <si>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</si>
  <si>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</si>
  <si>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</si>
  <si>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</si>
  <si>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</si>
  <si>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</si>
  <si>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</si>
  <si>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</si>
  <si>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</si>
  <si>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</si>
  <si>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</si>
  <si>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</si>
  <si>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</si>
  <si>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</si>
  <si>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</si>
  <si>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</si>
  <si>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</si>
  <si>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</si>
  <si>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</si>
  <si>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</si>
  <si>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</si>
  <si>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</si>
  <si>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</si>
  <si>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</si>
  <si>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</si>
  <si>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</si>
  <si>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</si>
  <si>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</si>
  <si>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</si>
  <si>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</si>
  <si>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</si>
  <si>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</si>
  <si>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</si>
  <si>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</si>
  <si>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</si>
  <si>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</si>
  <si>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</si>
  <si>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</si>
  <si>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</si>
  <si>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</si>
  <si>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</si>
  <si>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</si>
  <si>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</si>
  <si>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</si>
  <si>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</si>
  <si>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</si>
  <si>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</si>
  <si>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</si>
  <si>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</si>
  <si>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</si>
  <si>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</si>
  <si>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</si>
  <si>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</si>
  <si>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</si>
  <si>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</si>
  <si>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</si>
  <si>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</si>
  <si>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</si>
  <si>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</si>
  <si>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</si>
  <si>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</si>
  <si>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</si>
  <si>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</si>
  <si>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</si>
  <si>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</si>
  <si>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</si>
  <si>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</si>
  <si>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</si>
  <si>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</si>
  <si>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</si>
  <si>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</si>
  <si>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</si>
  <si>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</si>
  <si>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</si>
  <si>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</si>
  <si>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</si>
  <si>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</si>
  <si>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</si>
  <si>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</si>
  <si>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</si>
  <si>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</si>
  <si>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</si>
  <si>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</si>
  <si>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</si>
  <si>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</si>
  <si>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</si>
  <si>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</si>
  <si>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</si>
  <si>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</si>
  <si>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</si>
  <si>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</si>
  <si>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</si>
  <si>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</si>
  <si>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</si>
  <si>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</si>
  <si>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</si>
  <si>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</si>
  <si>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</si>
  <si>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</si>
  <si>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</si>
  <si>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</si>
  <si>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</si>
  <si>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</si>
  <si>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</si>
  <si>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</si>
  <si>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</si>
  <si>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</si>
  <si>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</si>
  <si>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</si>
  <si>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</si>
  <si>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</si>
  <si>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</si>
  <si>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</si>
  <si>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</si>
  <si>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</si>
  <si>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</si>
  <si>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</si>
  <si>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</si>
  <si>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</si>
  <si>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</si>
  <si>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</si>
  <si>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</si>
  <si>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</si>
  <si>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</si>
  <si>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</si>
  <si>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</si>
  <si>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</si>
  <si>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</si>
  <si>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</si>
  <si>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</si>
  <si>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</si>
  <si>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</si>
  <si>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</si>
  <si>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</si>
  <si>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</si>
  <si>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</si>
  <si>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</si>
  <si>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</si>
  <si>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</si>
  <si>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</si>
  <si>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</si>
  <si>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</si>
  <si>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</si>
  <si>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</si>
  <si>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</si>
  <si>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</si>
  <si>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</si>
  <si>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</si>
  <si>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</si>
  <si>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</si>
  <si>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</si>
  <si>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</si>
  <si>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</si>
  <si>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</si>
  <si>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</si>
  <si>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</si>
  <si>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</si>
  <si>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</si>
  <si>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</si>
  <si>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</si>
  <si>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</si>
  <si>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</si>
  <si>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</si>
  <si>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</si>
  <si>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</si>
  <si>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</si>
  <si>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</si>
  <si>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</si>
  <si>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</si>
  <si>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</si>
  <si>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</si>
  <si>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</si>
  <si>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</si>
  <si>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</si>
  <si>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</si>
  <si>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</si>
  <si>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</si>
  <si>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</si>
  <si>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</si>
  <si>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</si>
  <si>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</si>
  <si>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</si>
  <si>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</si>
  <si>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</si>
  <si>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</si>
  <si>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</si>
  <si>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</si>
  <si>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</si>
  <si>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</si>
  <si>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</si>
  <si>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</si>
  <si>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</si>
  <si>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</si>
  <si>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</si>
  <si>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</si>
  <si>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</si>
  <si>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</si>
  <si>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</si>
  <si>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</si>
  <si>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</si>
  <si>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</si>
  <si>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</si>
  <si>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</si>
  <si>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</si>
  <si>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</si>
  <si>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</si>
  <si>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</si>
  <si>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</si>
  <si>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</si>
  <si>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</si>
  <si>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</si>
  <si>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</si>
  <si>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</si>
  <si>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</si>
  <si>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</si>
  <si>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</si>
  <si>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</si>
  <si>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</si>
  <si>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</si>
  <si>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</si>
  <si>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</si>
  <si>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</si>
  <si>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</si>
  <si>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</si>
  <si>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</si>
  <si>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</si>
  <si>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</si>
  <si>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</si>
  <si>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</si>
  <si>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</si>
  <si>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</si>
  <si>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</si>
  <si>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</si>
  <si>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</si>
  <si>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</si>
  <si>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</si>
  <si>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</si>
  <si>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</si>
  <si>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</si>
  <si>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</si>
  <si>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</si>
  <si>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</si>
  <si>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</si>
  <si>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</si>
  <si>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</si>
  <si>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</si>
  <si>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</si>
  <si>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</si>
  <si>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</si>
  <si>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</si>
  <si>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</si>
  <si>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</si>
  <si>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</si>
  <si>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</si>
  <si>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</si>
  <si>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</si>
  <si>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</si>
  <si>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</si>
  <si>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</si>
  <si>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</si>
  <si>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</si>
  <si>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</si>
  <si>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</si>
  <si>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</si>
  <si>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</si>
  <si>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</si>
  <si>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</si>
  <si>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</si>
  <si>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</si>
  <si>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</si>
  <si>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</si>
  <si>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</si>
  <si>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</si>
  <si>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</si>
  <si>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</si>
  <si>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</si>
  <si>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</si>
  <si>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</si>
  <si>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</si>
  <si>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</si>
  <si>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</si>
  <si>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</si>
  <si>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</si>
  <si>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</si>
  <si>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</si>
  <si>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</si>
  <si>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</si>
  <si>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</si>
  <si>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</si>
  <si>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</si>
  <si>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</si>
  <si>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</si>
  <si>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</si>
  <si>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</si>
  <si>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</si>
  <si>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</si>
  <si>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</si>
  <si>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</si>
  <si>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</si>
  <si>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</si>
  <si>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</si>
  <si>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</si>
  <si>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</si>
  <si>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</si>
  <si>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</si>
  <si>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</si>
  <si>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</si>
  <si>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</si>
  <si>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</si>
  <si>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</si>
  <si>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</si>
  <si>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</si>
  <si>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</si>
  <si>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</si>
  <si>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</si>
  <si>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</si>
  <si>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</si>
  <si>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</si>
  <si>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</si>
  <si>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</si>
  <si>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</si>
  <si>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</si>
  <si>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</si>
  <si>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</si>
  <si>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</si>
  <si>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</si>
  <si>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</si>
  <si>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</si>
  <si>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</si>
  <si>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</si>
  <si>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</si>
  <si>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</si>
  <si>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</si>
  <si>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</si>
  <si>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</si>
  <si>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</si>
  <si>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</si>
  <si>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</si>
  <si>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</si>
  <si>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</si>
  <si>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</si>
  <si>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</si>
  <si>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</si>
  <si>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</si>
  <si>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</si>
  <si>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</si>
  <si>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</si>
  <si>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</si>
  <si>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</si>
  <si>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</si>
  <si>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</si>
  <si>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</si>
  <si>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</si>
  <si>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</si>
  <si>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</si>
  <si>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</si>
  <si>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</si>
  <si>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</si>
  <si>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</si>
  <si>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</si>
  <si>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</si>
  <si>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</si>
  <si>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</si>
  <si>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</si>
  <si>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</si>
  <si>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</si>
  <si>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</si>
  <si>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</si>
  <si>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</si>
  <si>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</si>
  <si>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</si>
  <si>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</si>
  <si>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</si>
  <si>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</si>
  <si>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</si>
  <si>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</si>
  <si>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</si>
  <si>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</si>
  <si>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</si>
  <si>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</si>
  <si>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</si>
  <si>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</si>
  <si>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</si>
  <si>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</si>
  <si>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</si>
  <si>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</si>
  <si>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</si>
  <si>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</si>
  <si>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</si>
  <si>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</si>
  <si>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</si>
  <si>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</si>
  <si>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</si>
  <si>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</si>
  <si>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</si>
  <si>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</si>
  <si>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</si>
  <si>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</si>
  <si>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</si>
  <si>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</si>
  <si>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</si>
  <si>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</si>
  <si>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</si>
  <si>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</si>
  <si>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</si>
  <si>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</si>
  <si>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</si>
  <si>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</si>
  <si>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</si>
  <si>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</si>
  <si>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</si>
  <si>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</si>
  <si>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</si>
  <si>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</si>
  <si>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</si>
  <si>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</si>
  <si>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</si>
  <si>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</si>
  <si>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</si>
  <si>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</si>
  <si>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</si>
  <si>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</si>
  <si>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</si>
  <si>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</si>
  <si>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</si>
  <si>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</si>
  <si>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</si>
  <si>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</si>
  <si>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</si>
  <si>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</si>
  <si>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</si>
  <si>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</si>
  <si>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</si>
  <si>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</si>
  <si>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</si>
  <si>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</si>
  <si>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</si>
  <si>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</si>
  <si>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</si>
  <si>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</si>
  <si>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</si>
  <si>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</si>
  <si>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</si>
  <si>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</si>
  <si>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</si>
  <si>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</si>
  <si>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</si>
  <si>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</si>
  <si>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</si>
  <si>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</si>
  <si>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</si>
  <si>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</si>
  <si>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</si>
  <si>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</si>
  <si>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</si>
  <si>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</si>
  <si>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</si>
  <si>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</si>
  <si>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</si>
  <si>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</si>
  <si>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</si>
  <si>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</si>
  <si>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</si>
  <si>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</si>
  <si>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</si>
  <si>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</si>
  <si>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</si>
  <si>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</si>
  <si>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</si>
  <si>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</si>
  <si>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</si>
  <si>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</si>
  <si>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</si>
  <si>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</si>
  <si>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</si>
  <si>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</si>
  <si>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</si>
  <si>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</si>
  <si>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</si>
  <si>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</si>
  <si>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</si>
  <si>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</si>
  <si>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</si>
  <si>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</si>
  <si>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</si>
  <si>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</si>
  <si>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</si>
  <si>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</si>
  <si>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</si>
  <si>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</si>
  <si>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</si>
  <si>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</si>
  <si>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</si>
  <si>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</si>
  <si>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</si>
  <si>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</si>
  <si>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</si>
  <si>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</si>
  <si>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</si>
  <si>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</si>
  <si>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</si>
  <si>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</si>
  <si>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</si>
  <si>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</si>
  <si>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</si>
  <si>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</si>
  <si>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</si>
  <si>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</si>
  <si>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</si>
  <si>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</si>
  <si>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</si>
  <si>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</si>
  <si>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</si>
  <si>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</si>
  <si>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</si>
  <si>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</si>
  <si>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</si>
  <si>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</si>
  <si>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</si>
  <si>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</si>
  <si>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</si>
  <si>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</si>
  <si>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</si>
  <si>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</si>
  <si>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</si>
  <si>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</si>
  <si>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</si>
  <si>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</si>
  <si>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</si>
  <si>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</si>
  <si>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</si>
  <si>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</si>
  <si>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</si>
  <si>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</si>
  <si>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</si>
  <si>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</si>
  <si>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</si>
  <si>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</si>
  <si>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</si>
  <si>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</si>
  <si>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</si>
  <si>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</si>
  <si>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</si>
  <si>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</si>
  <si>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</si>
  <si>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</si>
  <si>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</si>
  <si>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</si>
  <si>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</si>
  <si>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</si>
  <si>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</si>
  <si>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</si>
  <si>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</si>
  <si>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</si>
  <si>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</si>
  <si>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</si>
  <si>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</si>
  <si>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</si>
  <si>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</si>
  <si>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</si>
  <si>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</si>
  <si>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</si>
  <si>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</si>
  <si>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</si>
  <si>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</si>
  <si>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</si>
  <si>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</si>
  <si>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</si>
  <si>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</si>
  <si>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</si>
  <si>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</si>
  <si>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</si>
  <si>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</si>
  <si>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</si>
  <si>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</si>
  <si>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</si>
  <si>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</si>
  <si>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</si>
  <si>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</si>
  <si>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</si>
  <si>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</si>
  <si>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</si>
  <si>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</si>
  <si>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</si>
  <si>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</si>
  <si>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</si>
  <si>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</si>
  <si>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</si>
  <si>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</si>
  <si>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</si>
  <si>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</si>
  <si>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</si>
  <si>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</si>
  <si>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</si>
  <si>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</si>
  <si>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</si>
  <si>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</si>
  <si>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</si>
  <si>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</si>
  <si>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</si>
  <si>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</si>
  <si>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</si>
  <si>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</si>
  <si>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</si>
  <si>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</si>
  <si>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</si>
  <si>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</si>
  <si>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</si>
  <si>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</si>
  <si>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</si>
  <si>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</si>
  <si>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</si>
  <si>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</si>
  <si>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</si>
  <si>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</si>
  <si>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</si>
  <si>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</si>
  <si>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</si>
  <si>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</si>
  <si>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</si>
  <si>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</si>
  <si>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</si>
  <si>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</si>
  <si>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</si>
  <si>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</si>
  <si>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</si>
  <si>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</si>
  <si>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</si>
  <si>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</si>
  <si>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</si>
  <si>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</si>
  <si>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</si>
  <si>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</si>
  <si>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</si>
  <si>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PCM-20251115-00001314</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</si>
  <si>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</si>
  <si>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</si>
  <si>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</si>
  <si>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</si>
  <si>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</si>
  <si>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</si>
  <si>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</si>
  <si>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 xml:space="preserve">Access issue, main gate closed and owner not responding </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</si>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</sst>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313.50118807870604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3.0516782411723398E-2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7.0563078705163207E-2</v>
      </c>
      <c r="H4" s="111">
        <v>45976.366180555553</v>
      </c>
      <c r="I4" s="109" t="str">
        <f>IFERROR(VLOOKUP(D4,DB!A:F,6,0),"")</f>
        <v>SCECO</v>
      </c>
      <c r="J4" s="109" t="str">
        <f>IFERROR(VLOOKUP(D4,DB!A:G,7,0),"")</f>
        <v>Vandalized</v>
      </c>
      <c r="K4" s="113" t="s">
        <v>39024</v>
      </c>
      <c r="L4" s="114" t="str">
        <f>IFERROR(VLOOKUP(D4,DB!A:I,9,0),"")</f>
        <v>Latis</v>
      </c>
    </row>
    <row r="5" spans="1:15" ht="15" customHeight="1">
      <c r="A5" s="108"/>
      <c r="B5" s="109" t="str">
        <f>IFERROR(VLOOKUP(D5,DB!A:K,11,0),"")</f>
        <v/>
      </c>
      <c r="C5" s="109"/>
      <c r="D5" s="109"/>
      <c r="E5" s="110"/>
      <c r="F5" s="111"/>
      <c r="G5" s="112">
        <f t="shared" ca="1" si="0"/>
        <v>45976.449614004632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45976.449614004632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45976.449614004632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45976.449614004632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45976.449614004632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45976.449614004632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45976.449614004632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45976.449614004632</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45976.449614004632</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45976.449614004632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45976.449614004632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45976.449614004632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45976.449614004632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45976.449614004632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45976.449614004632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45976.449614004632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45976.449614004632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45976.449614004632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45976.449614004632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45976.449614004632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45976.449614004632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45976.449614004632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45976.449614004632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45976.449614004632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45976.449614004632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45976.449614004632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45976.449614004632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45976.449614004632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45976.449614004632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45976.449614004632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45976.449614004632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45976.449614004632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45976.449614004632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45976.449614004632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45976.449614004632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45976.449614004632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45976.449614004632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45976.449614004632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45976.449614004632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45976.449614004632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45976.449614004632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45976.449614004632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45976.449614004632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45976.449614004632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45976.449614004632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45976.449614004632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45976.449614004632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45976.449614004632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45976.449614004632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45976.449614004632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45976.449614004632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45976.449614004632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45976.449614004632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45976.449614004632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45976.449614004632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45976.449614004632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45976.449614004632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45976.449614004632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45976.449614004632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45976.449614004632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45976.449614004632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45976.449614004632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45976.449614004632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45976.449614004632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45976.449614004632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45976.449614004632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45976.449614004632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45976.449614004632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45976.449614004632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45976.449614004632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45976.449614004632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45976.449614004632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45976.449614004632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45976.449614004632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45976.449614004632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45976.449614004632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45976.449614004632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45976.449614004632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45976.449614004632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45976.449614004632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45976.449614004632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45976.449614004632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45976.449614004632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45976.449614004632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45976.449614004632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45976.449614004632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45976.449614004632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45976.449614004632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45976.449614004632</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151.4497760416707</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39108</v>
      </c>
      <c r="B4" s="18" t="str">
        <f>IFERROR(VLOOKUP(D4,DB!A:K,11,0),"")</f>
        <v>R2</v>
      </c>
      <c r="C4" s="18">
        <v>1</v>
      </c>
      <c r="D4" s="18" t="s">
        <v>39109</v>
      </c>
      <c r="E4" s="85" t="s">
        <v>39021</v>
      </c>
      <c r="F4" s="159">
        <v>45976.436342592591</v>
      </c>
      <c r="G4" s="105">
        <f ca="1">IFERROR(NOW()-F4,"-")</f>
        <v>1.3271412040921859E-2</v>
      </c>
      <c r="H4" s="159" t="s">
        <v>39110</v>
      </c>
      <c r="I4" s="18" t="str">
        <f>IFERROR(VLOOKUP(D4,DB!A:F,6,0),"")</f>
        <v>Generator-SG</v>
      </c>
      <c r="J4" s="18" t="str">
        <f>IFERROR(VLOOKUP(D4,DB!A:G,7,0),"")</f>
        <v>In progress</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8" t="s">
        <v>39113</v>
      </c>
      <c r="E5" s="103" t="s">
        <v>39021</v>
      </c>
      <c r="F5" s="159">
        <v>45976.446875000001</v>
      </c>
      <c r="G5" s="105">
        <f ca="1">IFERROR(NOW()-F5,"-")</f>
        <v>2.739004630711861E-3</v>
      </c>
      <c r="H5" s="104">
        <v>45976.440057870372</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45976.449614004632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45976.449614004632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45976.449614004632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45976.449614004632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45976.449614004632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45976.449614004632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45976.449614004632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45976.449614004632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45976.449614004632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45976.449614004632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45976.449614004632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45976.449614004632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45976.449614004632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45976.449614004632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45976.449614004632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45976.449614004632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45976.449614004632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45976.449614004632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45976.449614004632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45976.449614004632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45976.449614004632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45976.449614004632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45976.449614004632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45976.449614004632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45976.449614004632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45976.449614004632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45976.449614004632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45976.449614004632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45976.449614004632</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45976.449614004632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45976.449614004632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45976.449614004632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45976.449614004632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45976.449614004632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45976.449614004632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45976.449614004632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45976.449614004632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45976.449614004632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45976.449614004632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45976.449614004632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45976.449614004632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45976.449614004632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45976.449614004632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45976.449614004632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45976.449614004632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45976.449614004632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45976.449614004632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45976.449614004632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45976.449614004632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45976.449614004632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45976.449614004632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45976.449614004632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45976.449614004632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45976.449614004632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45976.449614004632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45976.449614004632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45976.449614004632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45976.449614004632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45976.449614004632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45976.449614004632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45976.449614004632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45976.449614004632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45976.449614004632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45976.449614004632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45976.449614004632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45976.449614004632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45976.449614004632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45976.449614004632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45976.449614004632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45976.449614004632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45976.449614004632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45976.449614004632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45976.449614004632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45976.449614004632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45976.449614004632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45976.449614004632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45976.449614004632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45976.449614004632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45976.449614004632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45976.449614004632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45976.449614004632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45976.449614004632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45976.449614004632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45976.449614004632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45976.449614004632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45976.449614004632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45976.449614004632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45976.449614004632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45976.449614004632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45976.449614004632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45976.449614004632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45976.449614004632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45976.449614004632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45976.449614004632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45976.449614004632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45976.449614004632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45976.449614004632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45976.449614004632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45976.449614004632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45976.449614004632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45976.449614004632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45976.449614004632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45976.449614004632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45976.449614004632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45976.449614004632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45976.449614004632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45976.449614004632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45976.449614004632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45976.449614004632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45976.449614004632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45976.449614004632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45976.449614004632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45976.449614004632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45976.449614004632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45976.449614004632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45976.449614004632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45976.449614004632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45976.449614004632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45976.449614004632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45976.449614004632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45976.449614004632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45976.449614004632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45976.449614004632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45976.449614004632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45976.449614004632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45976.449614004632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45976.449614004632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45976.449614004632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45976.449614004632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45976.449614004632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45976.449614004632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45976.449614004632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45976.449614004632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45976.449614004632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45976.449614004632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45976.449614004632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45976.449614004632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45976.449614004632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45976.449614004632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45976.449614004632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45976.449614004632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45976.449614004632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45976.449614004632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45976.449614004632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45976.449614004632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45976.449614004632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45976.449614004632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45976.449614004632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45976.449614004632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45976.449614004632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45976.449614004632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45976.449614004632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45976.449614004632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45976.449614004632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45976.449614004632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45976.449614004632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45976.449614004632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45976.449614004632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45976.449614004632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45976.449614004632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45976.449614004632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45976.449614004632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45976.449614004632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45976.449614004632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45976.449614004632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45976.449614004632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45976.449614004632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45976.449614004632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45976.449614004632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45976.449614004632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45976.449614004632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45976.449614004632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45976.449614004632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45976.449614004632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45976.449614004632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45976.449614004632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45976.449614004632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45976.449614004632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45976.449614004632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45976.449614004632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45976.449614004632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45976.449614004632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45976.449614004632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45976.449614004632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45976.449614004632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45976.449614004632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45976.449614004632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45976.449614004632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45976.449614004632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45976.449614004632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45976.449614004632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45976.449614004632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45976.449614004632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45976.449614004632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45976.449614004632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45976.449614004632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45976.449614004632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45976.449614004632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45976.449614004632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45976.449614004632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45976.449614004632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45976.449614004632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45976.449614004632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45976.449614004632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45976.449614004632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45976.449614004632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45976.449614004632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45976.449614004632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45976.449614004632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45976.449614004632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45976.449614004632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45976.449614004632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45976.449614004632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45976.449614004632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45976.449614004632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45976.449614004632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45976.449614004632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45976.449614004632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45976.449614004632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45976.449614004632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45976.449614004632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45976.449614004632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45976.449614004632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45976.449614004632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45976.449614004632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45976.449614004632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45976.449614004632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45976.449614004632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45976.449614004632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45976.449614004632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45976.449614004632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45976.449614004632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45976.449614004632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45976.449614004632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45976.449614004632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45976.449614004632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45976.449614004632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45976.449614004632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45976.449614004632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45976.449614004632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45976.449614004632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45976.449614004632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45976.449614004632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45976.449614004632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45976.449614004632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45976.449614004632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45976.449614004632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45976.449614004632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45976.449614004632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45976.449614004632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45976.449614004632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45976.449614004632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45976.449614004632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45976.449614004632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45976.449614004632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45976.449614004632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45976.449614004632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45976.449614004632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45976.449614004632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45976.449614004632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45976.449614004632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45976.449614004632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45976.449614004632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45976.449614004632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45976.449614004632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45976.449614004632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45976.449614004632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45976.449614004632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45976.449614004632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45976.449614004632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45976.449614004632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45976.449614004632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45976.449614004632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45976.449614004632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45976.449614004632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45976.449614004632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45976.449614004632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45976.449614004632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45976.449614004632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45976.449614004632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45976.449614004632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45976.449614004632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45976.449614004632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45976.449614004632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45976.449614004632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45976.449614004632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45976.449614004632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45976.449614004632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45976.449614004632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45976.449614004632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45976.449614004632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45976.449614004632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45976.449614004632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45976.449614004632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45976.449614004632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45976.449614004632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45976.449614004632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45976.449614004632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45976.449614004632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45976.449614004632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45976.449614004632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45976.449614004632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45976.449614004632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45976.449614004632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45976.449614004632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45976.449614004632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45976.449614004632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45976.449614004632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45976.449614004632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45976.449614004632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45976.449614004632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45976.449614004632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45976.449614004632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45976.449614004632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45976.449614004632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45976.449614004632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45976.449614004632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45976.449614004632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45976.449614004632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45976.449614004632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45976.449614004632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45976.449614004632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45976.449614004632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45976.449614004632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45976.449614004632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45976.449614004632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45976.449614004632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45976.449614004632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45976.449614004632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45976.449614004632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45976.449614004632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45976.449614004632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45976.449614004632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45976.449614004632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45976.449614004632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45976.449614004632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45976.449614004632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45976.449614004632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45976.449614004632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45976.449614004632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45976.449614004632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45976.449614004632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45976.449614004632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45976.449614004632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45976.449614004632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45976.449614004632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45976.449614004632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45976.449614004632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45976.449614004632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45976.449614004632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45976.449614004632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45976.449614004632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45976.449614004632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45976.449614004632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45976.449614004632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45976.449614004632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45976.449614004632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45976.449614004632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45976.449614004632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45976.449614004632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45976.449614004632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45976.449614004632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45976.449614004632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45976.449614004632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45976.449614004632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45976.449614004632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45976.449614004632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45976.449614004632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45976.449614004632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45976.449614004632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45976.449614004632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45976.449614004632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45976.449614004632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45976.449614004632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45976.449614004632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45976.449614004632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45976.449614004632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45976.449614004632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45976.449614004632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45976.449614004632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45976.449614004632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45976.449614004632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45976.449614004632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45976.449614004632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45976.449614004632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45976.449614004632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45976.449614004632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45976.449614004632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45976.449614004632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45976.449614004632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45976.449614004632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45976.449614004632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45976.449614004632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45976.449614004632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45976.449614004632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45976.449614004632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45976.449614004632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45976.449614004632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45976.449614004632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45976.449614004632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45976.449614004632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45976.449614004632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45976.449614004632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45976.449614004632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45976.449614004632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45976.449614004632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45976.449614004632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45976.449614004632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45976.449614004632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45976.449614004632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45976.449614004632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45976.449614004632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45976.449614004632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45976.449614004632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45976.449614004632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45976.449614004632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45976.449614004632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45976.449614004632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45976.449614004632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45976.449614004632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45976.449614004632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45976.449614004632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45976.449614004632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45976.449614004632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45976.449614004632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45976.449614004632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45976.449614004632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45976.449614004632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45976.449614004632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45976.449614004632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45976.449614004632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45976.449614004632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45976.449614004632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45976.449614004632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45976.449614004632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45976.449614004632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45976.449614004632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45976.449614004632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45976.449614004632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45976.449614004632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45976.449614004632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45976.449614004632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45976.449614004632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45976.449614004632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45976.449614004632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45976.449614004632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45976.449614004632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45976.449614004632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45976.449614004632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45976.449614004632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45976.449614004632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45976.449614004632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45976.449614004632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45976.449614004632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45976.449614004632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45976.449614004632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45976.449614004632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45976.449614004632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45976.449614004632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45976.449614004632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45976.449614004632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45976.449614004632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45976.449614004632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45976.449614004632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45976.449614004632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45976.449614004632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45976.449614004632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45976.449614004632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45976.449614004632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45976.449614004632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45976.449614004632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45976.449614004632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45976.449614004632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45976.449614004632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45976.449614004632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45976.449614004632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45976.449614004632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45976.449614004632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45976.449614004632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45976.449614004632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45976.449614004632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45976.449614004632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45976.449614004632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45976.449614004632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45976.449614004632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45976.449614004632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45976.449614004632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45976.449614004632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45976.449614004632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45976.449614004632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45976.449614004632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45976.449614004632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45976.449614004632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45976.449614004632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45976.449614004632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45976.449614004632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45976.449614004632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45976.449614004632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45976.449614004632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45976.449614004632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45976.449614004632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45976.449614004632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45976.449614004632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45976.449614004632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45976.449614004632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45976.449614004632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45976.449614004632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45976.449614004632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45976.449614004632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45976.449614004632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45976.449614004632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45976.449614004632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45976.449614004632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45976.449614004632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45976.449614004632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45976.449614004632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45976.449614004632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45976.449614004632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45976.449614004632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45976.449614004632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45976.449614004632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45976.449614004632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45976.449614004632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45976.449614004632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45976.449614004632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45976.449614004632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45976.449614004632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45976.449614004632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45976.449614004632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45976.449614004632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45976.449614004632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45976.449614004632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45976.449614004632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45976.449614004632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45976.449614004632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45976.449614004632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45976.449614004632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45976.449614004632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45976.449614004632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45976.449614004632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45976.449614004632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45976.449614004632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45976.449614004632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45976.449614004632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45976.449614004632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45976.449614004632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45976.449614004632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45976.449614004632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45976.449614004632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45976.449614004632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45976.449614004632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45976.449614004632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45976.449614004632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45976.449614004632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45976.449614004632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45976.449614004632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45976.449614004632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45976.449614004632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45976.449614004632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45976.449614004632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45976.449614004632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45976.449614004632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45976.449614004632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45976.449614004632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45976.449614004632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45976.449614004632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45976.449614004632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45976.449614004632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45976.449614004632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45976.449614004632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45976.449614004632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45976.449614004632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45976.449614004632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45976.449614004632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45976.449614004632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45976.449614004632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45976.449614004632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45976.449614004632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45976.449614004632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45976.449614004632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45976.449614004632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45976.449614004632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45976.449614004632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45976.449614004632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45976.449614004632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45976.449614004632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45976.449614004632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45976.449614004632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45976.449614004632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45976.449614004632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45976.449614004632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45976.449614004632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45976.449614004632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45976.449614004632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45976.449614004632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45976.449614004632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45976.449614004632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45976.449614004632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45976.449614004632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45976.449614004632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45976.449614004632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45976.449614004632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45976.449614004632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45976.449614004632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45976.449614004632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45976.449614004632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45976.449614004632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45976.449614004632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45976.449614004632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45976.449614004632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45976.449614004632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45976.449614004632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45976.449614004632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45976.449614004632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45976.449614004632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45976.449614004632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45976.449614004632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45976.449614004632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45976.449614004632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45976.449614004632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45976.449614004632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45976.449614004632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45976.449614004632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45976.449614004632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45976.449614004632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45976.449614004632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45976.449614004632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45976.449614004632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45976.449614004632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45976.449614004632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45976.449614004632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45976.449614004632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45976.449614004632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45976.449614004632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45976.449614004632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45976.449614004632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45976.449614004632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45976.449614004632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45976.449614004632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45976.449614004632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45976.449614004632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45976.449614004632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45976.449614004632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45976.449614004632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45976.449614004632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45976.449614004632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45976.449614004632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45976.449614004632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45976.449614004632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45976.449614004632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45976.449614004632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45976.449614004632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45976.449614004632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45976.449614004632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45976.449614004632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45976.449614004632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45976.449614004632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45976.449614004632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45976.449614004632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45976.449614004632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45976.449614004632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45976.449614004632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45976.449614004632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45976.449614004632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45976.449614004632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45976.449614004632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45976.449614004632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45976.449614004632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45976.449614004632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45976.449614004632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45976.449614004632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45976.449614004632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45976.449614004632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45976.449614004632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45976.449614004632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45976.449614004632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45976.449614004632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45976.449614004632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45976.449614004632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45976.449614004632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45976.449614004632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45976.449614004632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45976.449614004632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45976.449614004632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45976.449614004632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45976.449614004632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45976.449614004632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45976.449614004632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45976.449614004632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45976.449614004632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45976.449614004632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45976.449614004632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45976.449614004632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45976.449614004632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45976.449614004632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45976.449614004632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45976.449614004632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45976.449614004632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45976.449614004632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45976.449614004632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45976.449614004632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45976.449614004632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45976.449614004632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45976.449614004632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45976.449614004632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45976.449614004632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45976.449614004632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45976.449614004632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45976.449614004632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45976.449614004632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45976.449614004632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45976.449614004632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45976.449614004632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45976.449614004632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45976.449614004632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45976.449614004632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45976.449614004632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45976.449614004632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45976.449614004632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45976.449614004632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45976.449614004632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45976.449614004632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45976.449614004632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45976.449614004632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45976.449614004632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45976.449614004632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45976.449614004632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45976.449614004632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45976.449614004632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45976.449614004632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45976.449614004632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45976.449614004632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45976.449614004632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45976.449614004632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45976.449614004632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45976.449614004632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45976.449614004632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45976.449614004632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45976.449614004632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45976.449614004632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45976.449614004632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45976.449614004632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45976.449614004632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45976.449614004632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45976.449614004632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45976.449614004632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45976.449614004632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45976.449614004632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45976.449614004632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45976.449614004632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45976.449614004632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45976.449614004632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45976.449614004632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45976.449614004632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45976.449614004632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45976.449614004632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45976.449614004632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45976.449614004632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45976.449614004632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45976.449614004632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45976.449614004632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45976.449614004632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45976.449614004632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45976.449614004632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45976.449614004632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45976.449614004632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45976.449614004632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45976.449614004632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45976.449614004632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45976.449614004632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45976.449614004632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45976.449614004632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45976.449614004632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45976.449614004632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45976.449614004632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45976.449614004632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45976.449614004632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45976.449614004632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45976.449614004632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45976.449614004632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45976.449614004632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45976.449614004632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45976.449614004632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45976.449614004632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45976.449614004632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45976.449614004632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45976.449614004632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45976.449614004632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45976.449614004632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45976.449614004632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45976.449614004632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45976.449614004632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45976.449614004632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45976.449614004632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45976.449614004632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45976.449614004632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45976.449614004632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45976.449614004632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45976.449614004632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45976.449614004632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45976.449614004632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45976.449614004632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45976.449614004632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45976.449614004632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45976.449614004632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45976.449614004632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45976.449614004632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45976.449614004632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45976.449614004632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45976.449614004632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45976.449614004632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45976.449614004632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45976.449614004632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45976.449614004632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45976.449614004632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45976.449614004632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45976.449614004632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45976.449614004632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45976.449614004632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45976.449614004632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45976.449614004632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45976.449614004632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45976.449614004632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45976.449614004632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45976.449614004632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45976.449614004632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45976.449614004632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45976.449614004632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45976.449614004632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45976.449614004632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45976.449614004632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45976.449614004632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45976.449614004632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45976.449614004632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45976.449614004632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45976.449614004632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45976.449614004632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45976.449614004632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45976.449614004632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45976.449614004632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45976.449614004632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45976.449614004632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45976.449614004632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45976.449614004632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45976.449614004632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45976.449614004632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45976.449614004632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45976.449614004632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45976.449614004632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45976.449614004632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45976.449614004632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45976.449614004632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45976.449614004632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45976.449614004632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45976.449614004632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45976.449614004632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45976.449614004632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45976.449614004632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45976.449614004632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45976.449614004632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45976.449614004632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45976.449614004632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45976.449614004632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45976.449614004632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45976.449614004632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45976.449614004632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45976.449614004632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45976.449614004632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45976.449614004632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45976.449614004632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45976.449614004632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45976.449614004632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45976.449614004632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45976.449614004632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45976.449614004632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45976.449614004632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45976.449614004632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45976.449614004632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45976.449614004632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45976.449614004632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45976.449614004632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45976.449614004632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45976.449614004632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45976.449614004632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45976.449614004632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45976.449614004632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45976.449614004632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45976.449614004632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45976.449614004632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45976.449614004632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45976.449614004632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45976.449614004632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45976.449614004632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45976.449614004632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45976.449614004632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45976.449614004632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45976.449614004632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45976.449614004632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45976.449614004632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45976.449614004632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45976.449614004632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45976.449614004632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45976.449614004632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45976.449614004632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45976.449614004632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45976.449614004632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45976.449614004632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45976.449614004632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45976.449614004632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45976.449614004632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45976.449614004632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45976.449614004632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45976.449614004632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45976.449614004632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45976.449614004632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45976.449614004632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45976.449614004632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45976.449614004632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45976.449614004632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45976.449614004632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45976.449614004632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45976.449614004632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45976.449614004632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45976.449614004632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45976.449614004632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45976.449614004632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45976.449614004632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45976.449614004632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45976.449614004632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45976.449614004632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45976.449614004632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45976.449614004632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45976.449614004632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45976.449614004632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45976.449614004632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45976.449614004632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45976.449614004632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45976.449614004632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45976.449614004632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45976.449614004632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45976.449614004632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45976.449614004632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45976.449614004632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45976.449614004632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45976.449614004632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45976.449614004632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45976.449614004632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45976.449614004632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45976.449614004632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45976.449614004632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45976.449614004632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45976.449614004632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45976.449614004632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45976.449614004632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45976.449614004632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45976.449614004632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45976.449614004632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45976.449614004632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45976.449614004632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45976.449614004632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45976.449614004632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45976.449614004632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45976.449614004632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45976.449614004632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45976.449614004632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45976.449614004632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45976.449614004632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45976.449614004632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45976.449614004632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45976.449614004632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45976.449614004632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45976.449614004632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45976.449614004632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45976.449614004632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45976.449614004632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45976.449614004632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45976.449614004632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45976.449614004632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45976.449614004632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45976.449614004632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45976.449614004632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45976.449614004632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45976.449614004632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45976.449614004632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45976.449614004632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45976.449614004632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45976.449614004632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45976.449614004632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45976.449614004632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45976.449614004632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45976.449614004632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45976.449614004632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45976.449614004632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45976.449614004632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45976.449614004632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45976.449614004632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45976.449614004632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45976.449614004632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45976.449614004632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45976.449614004632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45976.449614004632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45976.449614004632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45976.449614004632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45976.449614004632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45976.449614004632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45976.449614004632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45976.449614004632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45976.449614004632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45976.449614004632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45976.449614004632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45976.449614004632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45976.449614004632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45976.449614004632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45976.449614004632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45976.449614004632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45976.449614004632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45976.449614004632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45976.449614004632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45976.449614004632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45976.449614004632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45976.449614004632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45976.449614004632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45976.449614004632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45976.449614004632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272.96889641203597</v>
      </c>
      <c r="H2" s="96">
        <v>45703.474768518521</v>
      </c>
      <c r="I2" s="96" t="str">
        <f>IFERROR(VLOOKUP(D2,DB!A:F,6,0),"")</f>
        <v>SCECO</v>
      </c>
      <c r="J2" s="96" t="str">
        <f>IFERROR(VLOOKUP(D2,DB!A:G,7,0),"")</f>
        <v>Dead</v>
      </c>
      <c r="K2" s="98" t="s">
        <v>39116</v>
      </c>
      <c r="L2" s="92" t="str">
        <f>IFERROR(VLOOKUP(D2,DB!A:I,9,0),"")</f>
        <v>Latis</v>
      </c>
    </row>
    <row r="3" spans="1:16" ht="36.75" customHeight="1">
      <c r="A3" s="135" t="s">
        <v>39117</v>
      </c>
      <c r="B3" s="135" t="str">
        <f>IFERROR(VLOOKUP(D3,DB!A:K,11,0),"")</f>
        <v>R4</v>
      </c>
      <c r="C3" s="94">
        <v>1</v>
      </c>
      <c r="D3" s="92" t="s">
        <v>36421</v>
      </c>
      <c r="E3" s="95" t="s">
        <v>39021</v>
      </c>
      <c r="F3" s="96">
        <v>45975.803229166668</v>
      </c>
      <c r="G3" s="97">
        <f ca="1">IFERROR(NOW()-F3,"")</f>
        <v>0.64638483796443325</v>
      </c>
      <c r="H3" s="96">
        <v>45975.787465277775</v>
      </c>
      <c r="I3" s="135" t="str">
        <f>IFERROR(VLOOKUP(D3,DB!A:F,6,0),"")</f>
        <v>Generator-SG</v>
      </c>
      <c r="J3" s="135" t="str">
        <f>IFERROR(VLOOKUP(D3,DB!A:G,7,0),"")</f>
        <v>No BB Shifted</v>
      </c>
      <c r="K3" s="98" t="s">
        <v>39118</v>
      </c>
      <c r="L3" s="92" t="str">
        <f>IFERROR(VLOOKUP(D3,DB!A:I,9,0),"")</f>
        <v>Latis</v>
      </c>
    </row>
    <row r="4" spans="1:16" ht="15" customHeight="1">
      <c r="A4" s="135" t="s">
        <v>39119</v>
      </c>
      <c r="B4" s="135" t="str">
        <f>IFERROR(VLOOKUP(D4,DB!A:K,11,0),"")</f>
        <v>R4</v>
      </c>
      <c r="C4" s="94">
        <v>1</v>
      </c>
      <c r="D4" s="92" t="s">
        <v>35964</v>
      </c>
      <c r="E4" s="95" t="s">
        <v>39021</v>
      </c>
      <c r="F4" s="96">
        <v>45976.18476851852</v>
      </c>
      <c r="G4" s="97">
        <f ca="1">IFERROR(NOW()-F4,"")</f>
        <v>0.26484548611188075</v>
      </c>
      <c r="H4" s="96">
        <v>45976.176817129628</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32088</v>
      </c>
      <c r="E5" s="95" t="s">
        <v>39021</v>
      </c>
      <c r="F5" s="96">
        <v>45976.283148148148</v>
      </c>
      <c r="G5" s="97">
        <f ca="1">IFERROR(NOW()-F5,"")</f>
        <v>0.16646585648413748</v>
      </c>
      <c r="H5" s="96">
        <v>45976.277083333334</v>
      </c>
      <c r="I5" s="135" t="str">
        <f>IFERROR(VLOOKUP(D5,DB!A:F,6,0),"")</f>
        <v>SCECO</v>
      </c>
      <c r="J5" s="135" t="str">
        <f>IFERROR(VLOOKUP(D5,DB!A:G,7,0),"")</f>
        <v>Dead</v>
      </c>
      <c r="K5" s="98" t="s">
        <v>39122</v>
      </c>
      <c r="L5" s="92" t="str">
        <f>IFERROR(VLOOKUP(D5,DB!A:I,9,0),"")</f>
        <v>Latis</v>
      </c>
    </row>
    <row r="6" spans="1:16" ht="15" customHeight="1">
      <c r="A6" s="135" t="s">
        <v>39123</v>
      </c>
      <c r="B6" s="135" t="str">
        <f>IFERROR(VLOOKUP(D6,DB!A:K,11,0),"")</f>
        <v>R4</v>
      </c>
      <c r="C6" s="94">
        <v>1</v>
      </c>
      <c r="D6" s="92" t="s">
        <v>38662</v>
      </c>
      <c r="E6" s="95" t="s">
        <v>39021</v>
      </c>
      <c r="F6" s="96">
        <v>45976.384189814817</v>
      </c>
      <c r="G6" s="97">
        <f ca="1">IFERROR(NOW()-F6,"")</f>
        <v>6.5424189815530553E-2</v>
      </c>
      <c r="H6" s="96">
        <v>45976.389039351852</v>
      </c>
      <c r="I6" s="135" t="str">
        <f>IFERROR(VLOOKUP(D6,DB!A:F,6,0),"")</f>
        <v>SCECO</v>
      </c>
      <c r="J6" s="135" t="str">
        <f>IFERROR(VLOOKUP(D6,DB!A:G,7,0),"")</f>
        <v>No BB Shifted</v>
      </c>
      <c r="K6" s="98" t="s">
        <v>39124</v>
      </c>
      <c r="L6" s="92" t="str">
        <f>IFERROR(VLOOKUP(D6,DB!A:I,9,0),"")</f>
        <v>Latis</v>
      </c>
    </row>
    <row r="7" spans="1:16" ht="15" customHeight="1">
      <c r="A7" s="135"/>
      <c r="B7" s="135" t="str">
        <f>IFERROR(VLOOKUP(D7,DB!A:K,11,0),"")</f>
        <v/>
      </c>
      <c r="C7" s="94"/>
      <c r="D7" s="92"/>
      <c r="E7" s="95"/>
      <c r="F7" s="96"/>
      <c r="G7" s="97">
        <f ca="1">IFERROR(NOW()-F7,"")</f>
        <v>45976.449614004632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45976.449614004632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45976.449614004632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45976.449614004632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45976.449614004632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45976.449614004632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45976.449614004632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45976.449614004632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45976.449614004632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45976.449614004632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45976.449614004632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45976.449614004632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45976.449614004632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45976.449614004632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45976.449614004632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45976.449614004632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45976.449614004632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45976.449614004632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45976.449614004632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45976.449614004632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45976.449614004632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45976.449614004632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45976.449614004632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45976.449614004632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45976.449614004632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45976.449614004632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45976.449614004632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45976.449614004632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45976.449614004632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45976.449614004632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45976.449614004632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45976.449614004632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45976.449614004632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45976.449614004632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45976.449614004632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45976.449614004632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45976.449614004632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45976.449614004632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45976.449614004632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45976.449614004632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45976.449614004632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45976.449614004632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45976.449614004632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45976.449614004632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45976.449614004632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45976.449614004632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45976.449614004632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45976.449614004632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45976.449614004632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45976.449614004632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45976.449614004632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45976.449614004632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45976.449614004632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45976.449614004632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45976.449614004632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45976.449614004632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45976.449614004632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45976.449614004632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45976.449614004632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45976.449614004632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45976.449614004632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45976.449614004632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45976.449614004632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45976.449614004632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45976.449614004632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45976.449614004632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45976.449614004632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45976.449614004632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45976.449614004632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45976.449614004632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45976.449614004632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45976.449614004632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45976.449614004632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45976.449614004632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45976.449614004632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45976.449614004632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45976.449614004632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45976.449614004632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45976.449614004632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45976.449614004632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45976.449614004632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45976.449614004632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45976.449614004632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45976.449614004632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45976.449614004632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45976.449614004632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45976.449614004632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45976.449614004632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45976.449614004632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45976.449614004632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45976.449614004632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45976.449614004632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45976.449614004632</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84.617553819443856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39103</v>
      </c>
      <c r="F3" s="38">
        <v>45926.188877314817</v>
      </c>
      <c r="G3" s="116">
        <f t="shared" ref="G3" ca="1" si="0">IFERROR(NOW()-F3,"")</f>
        <v>50.260736689815531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39103</v>
      </c>
      <c r="F4" s="125">
        <v>45948.661111111112</v>
      </c>
      <c r="G4" s="126">
        <f t="shared" ref="G4" ca="1" si="1">IFERROR(NOW()-F4,"")</f>
        <v>27.788502893519762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2" ca="1" si="2">IFERROR(NOW()-F6,"")</f>
        <v>45976.449614004632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45976.449614004632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45976.449614004632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45976.449614004632</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45976.449614004632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45976.449614004632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45976.449614004632</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45976.449614004632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45976.449614004632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45976.449614004632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45976.449614004632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45976.449614004632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45976.449614004632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45976.449614004632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45976.449614004632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45976.449614004632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45976.449614004632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45976.449614004632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45976.449614004632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45976.449614004632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45976.449614004632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45976.449614004632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45976.449614004632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45976.449614004632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45976.449614004632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45976.449614004632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45976.449614004632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45976.449614004632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45976.449614004632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45976.449614004632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45976.449614004632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45976.449614004632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45976.449614004632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45976.449614004632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45976.449614004632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45976.449614004632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45976.449614004632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45976.449614004632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45976.449614004632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45976.449614004632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45976.449614004632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45976.449614004632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45976.449614004632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45976.449614004632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45976.449614004632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45976.449614004632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45976.449614004632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45976.449614004632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45976.449614004632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45976.449614004632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45976.449614004632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45976.449614004632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45976.449614004632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45976.449614004632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45976.449614004632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45976.449614004632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45976.449614004632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45976.449614004632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45976.449614004632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45976.449614004632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45976.449614004632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45976.449614004632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45976.449614004632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45976.449614004632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45976.449614004632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45976.449614004632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45976.449614004632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45976.449614004632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45976.449614004632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45976.449614004632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45976.449614004632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45976.449614004632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45976.449614004632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45976.449614004632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45976.449614004632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45976.449614004632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45976.449614004632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45976.449614004632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45976.449614004632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45976.449614004632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45976.449614004632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45976.449614004632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45976.449614004632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45976.449614004632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45976.449614004632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45976.449614004632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45976.449614004632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45976.449614004632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45976.449614004632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45976.449614004632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45976.449614004632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45976.449614004632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45976.449614004632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45976.449614004632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45976.449614004632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45976.449614004632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45976.449614004632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45976.449614004632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45976.449614004632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45976.449614004632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45976.449614004632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45976.449614004632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45976.449614004632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45976.449614004632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45976.449614004632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45976.449614004632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45976.449614004632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45976.449614004632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45976.449614004632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45976.449614004632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45976.449614004632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45976.449614004632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45976.449614004632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45976.449614004632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45976.449614004632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45976.449614004632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45976.449614004632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45976.449614004632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45976.449614004632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45976.449614004632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45976.449614004632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45976.449614004632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45976.449614004632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45976.449614004632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45976.449614004632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45976.449614004632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45976.449614004632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45976.449614004632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45976.449614004632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45976.449614004632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45976.449614004632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45976.449614004632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45976.449614004632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45976.449614004632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45976.449614004632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45976.449614004632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45976.449614004632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45976.449614004632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45976.449614004632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45976.449614004632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45976.449614004632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45976.449614004632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45976.449614004632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45976.449614004632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45976.449614004632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45976.449614004632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45976.449614004632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45976.449614004632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45976.449614004632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45976.449614004632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45976.449614004632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45976.449614004632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45976.449614004632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45976.449614004632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45976.449614004632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45976.449614004632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45976.449614004632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45976.449614004632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45976.449614004632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45976.449614004632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45976.449614004632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45976.449614004632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45976.449614004632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45976.449614004632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45976.449614004632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45976.449614004632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45976.449614004632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45976.449614004632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45976.449614004632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45976.449614004632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45976.449614004632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45976.449614004632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45976.449614004632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45976.449614004632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45976.449614004632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45976.449614004632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45976.449614004632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45976.449614004632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45976.449614004632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45976.449614004632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45976.449614004632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45976.449614004632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45976.449614004632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45976.449614004632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45976.449614004632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45976.449614004632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45976.449614004632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45976.449614004632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45976.449614004632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45976.449614004632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45976.449614004632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45976.449614004632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45976.449614004632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45976.449614004632</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41" t="s">
        <v>28348</v>
      </c>
      <c r="E2" s="124" t="s">
        <v>39021</v>
      </c>
      <c r="F2" s="157">
        <v>45976.425567129627</v>
      </c>
      <c r="G2" s="75">
        <f ca="1">IFERROR(NOW()-F2,"-")</f>
        <v>2.4046875005296897E-2</v>
      </c>
      <c r="H2" s="143">
        <v>45976.417037037034</v>
      </c>
      <c r="I2" s="141" t="str">
        <f>IFERROR(VLOOKUP(D2,DB!A:F,6,0),"")</f>
        <v>SCECO</v>
      </c>
      <c r="J2" s="141" t="str">
        <f>IFERROR(VLOOKUP(D2,DB!A:G,7,0),"")</f>
        <v>Dead+No BB Design</v>
      </c>
      <c r="K2" s="144" t="s">
        <v>39134</v>
      </c>
      <c r="L2" s="145" t="str">
        <f>IFERROR(VLOOKUP(D2,DB!A:I,9,0),"")</f>
        <v>Latis</v>
      </c>
    </row>
    <row r="3" spans="1:16382" ht="31.5" customHeight="1">
      <c r="A3" s="140"/>
      <c r="B3" s="141" t="str">
        <f>IFERROR(VLOOKUP(D3,DB!A:K,11,0),"")</f>
        <v/>
      </c>
      <c r="C3" s="142"/>
      <c r="D3" s="141"/>
      <c r="E3" s="124"/>
      <c r="F3" s="157"/>
      <c r="G3" s="75">
        <f ca="1">IFERROR(NOW()-F3,"-")</f>
        <v>45976.449614004632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45976.449614004632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45976.449614004632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45976.449614004632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45976.449614004632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45976.449614004632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45976.449614004632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45976.449614004632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45976.449614004632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45976.449614004632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45976.449614004632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45976.449614004632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45976.449614004632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45976.449614004632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45976.449614004632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45976.449614004632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45976.449614004632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45976.449614004632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45976.449614004632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45976.449614004632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45976.449614004632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45976.449614004632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45976.449614004632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45976.449614004632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45976.449614004632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45976.449614004632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45976.449614004632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45976.449614004632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45976.449614004632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45976.449614004632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45976.449614004632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45976.449614004632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45976.449614004632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45976.449614004632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45976.449614004632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45976.449614004632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45976.449614004632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45976.449614004632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45976.449614004632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45976.449614004632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45976.449614004632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45976.449614004632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45976.449614004632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45976.449614004632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45976.449614004632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45976.449614004632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45976.449614004632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45976.449614004632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45976.449614004632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45976.449614004632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45976.449614004632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45976.449614004632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45976.449614004632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45976.449614004632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45976.449614004632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45976.449614004632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45976.449614004632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45976.449614004632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45976.449614004632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45976.449614004632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45976.449614004632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45976.449614004632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45976.449614004632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45976.449614004632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45976.449614004632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45976.449614004632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45976.449614004632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45976.449614004632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45976.449614004632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45976.449614004632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45976.449614004632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45976.449614004632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45976.449614004632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45976.449614004632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45976.449614004632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45976.449614004632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45976.449614004632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45976.449614004632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45976.449614004632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45976.449614004632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45976.449614004632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45976.449614004632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45976.449614004632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45976.449614004632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45976.449614004632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45976.449614004632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45976.449614004632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45976.449614004632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45976.449614004632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45976.449614004632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45976.449614004632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45976.449614004632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45976.449614004632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45976.449614004632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45976.449614004632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45976.449614004632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45976.449614004632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45976.449614004632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45976.449614004632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45976.449614004632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45976.449614004632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45976.449614004632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45976.449614004632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45976.449614004632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45976.449614004632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45976.449614004632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45976.449614004632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45976.449614004632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45976.449614004632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45976.449614004632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45976.449614004632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45976.449614004632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45976.449614004632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45976.449614004632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45976.449614004632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45976.449614004632</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