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07" documentId="120_S{2AC9BD13-BADA-5192-A53E-5A8FF88502F6}" xr6:coauthVersionLast="47" xr6:coauthVersionMax="47" xr10:uidLastSave="{E21695DD-9D78-4C3C-9DC0-1ED825BDEEC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<sst xmlns="http://schemas.openxmlformats.org/spreadsheetml/2006/main" count="180289" uniqueCount="39129">
  <si>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</si>
  <si>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</si>
  <si>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</si>
  <si>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</si>
  <si>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</si>
  <si>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</si>
  <si>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</si>
  <si>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</si>
  <si>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</si>
  <si>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</si>
  <si>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</si>
  <si>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</si>
  <si>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</si>
  <si>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</si>
  <si>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</si>
  <si>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</si>
  <si>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</si>
  <si>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</si>
  <si>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</si>
  <si>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</si>
  <si>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</si>
  <si>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</si>
  <si>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</si>
  <si>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</si>
  <si>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</si>
  <si>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</si>
  <si>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</si>
  <si>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</si>
  <si>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</si>
  <si>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</si>
  <si>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</si>
  <si>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</si>
  <si>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</si>
  <si>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</si>
  <si>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</si>
  <si>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</si>
  <si>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</si>
  <si>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</si>
  <si>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</si>
  <si>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</si>
  <si>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</si>
  <si>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</si>
  <si>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</si>
  <si>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</si>
  <si>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</si>
  <si>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</si>
  <si>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</si>
  <si>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</si>
  <si>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</si>
  <si>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</si>
  <si>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</si>
  <si>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</si>
  <si>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</si>
  <si>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</si>
  <si>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</si>
  <si>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</si>
  <si>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</si>
  <si>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</si>
  <si>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</si>
  <si>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</si>
  <si>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</si>
  <si>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</si>
  <si>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</si>
  <si>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</si>
  <si>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</si>
  <si>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</si>
  <si>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</si>
  <si>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</si>
  <si>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</si>
  <si>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</si>
  <si>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</si>
  <si>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</si>
  <si>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</si>
  <si>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</si>
  <si>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</si>
  <si>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</si>
  <si>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</si>
  <si>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</si>
  <si>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</si>
  <si>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</si>
  <si>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</si>
  <si>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</si>
  <si>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</si>
  <si>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</si>
  <si>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</si>
  <si>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</si>
  <si>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</si>
  <si>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</si>
  <si>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</si>
  <si>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</si>
  <si>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</si>
  <si>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</si>
  <si>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</si>
  <si>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</si>
  <si>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</si>
  <si>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</si>
  <si>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</si>
  <si>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</si>
  <si>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</si>
  <si>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</si>
  <si>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</si>
  <si>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</si>
  <si>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</si>
  <si>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</si>
  <si>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</si>
  <si>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</si>
  <si>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</si>
  <si>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</si>
  <si>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</si>
  <si>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</si>
  <si>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</si>
  <si>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</si>
  <si>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</si>
  <si>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</si>
  <si>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</si>
  <si>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</si>
  <si>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</si>
  <si>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</si>
  <si>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</si>
  <si>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</si>
  <si>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</si>
  <si>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</si>
  <si>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</si>
  <si>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</si>
  <si>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</si>
  <si>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</si>
  <si>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</si>
  <si>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</si>
  <si>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</si>
  <si>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</si>
  <si>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</si>
  <si>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</si>
  <si>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</si>
  <si>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</si>
  <si>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</si>
  <si>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</si>
  <si>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</si>
  <si>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</si>
  <si>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</si>
  <si>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</si>
  <si>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</si>
  <si>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</si>
  <si>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</si>
  <si>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</si>
  <si>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</si>
  <si>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</si>
  <si>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</si>
  <si>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</si>
  <si>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</si>
  <si>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</si>
  <si>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</si>
  <si>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</si>
  <si>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</si>
  <si>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</si>
  <si>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</si>
  <si>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</si>
  <si>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</si>
  <si>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</si>
  <si>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</si>
  <si>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</si>
  <si>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</si>
  <si>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</si>
  <si>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</si>
  <si>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</si>
  <si>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</si>
  <si>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</si>
  <si>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</si>
  <si>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</si>
  <si>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</si>
  <si>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</si>
  <si>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</si>
  <si>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</si>
  <si>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</si>
  <si>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</si>
  <si>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</si>
  <si>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</si>
  <si>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</si>
  <si>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</si>
  <si>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</si>
  <si>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</si>
  <si>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</si>
  <si>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</si>
  <si>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</si>
  <si>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</si>
  <si>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</si>
  <si>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</si>
  <si>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</si>
  <si>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</si>
  <si>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</si>
  <si>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</si>
  <si>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</si>
  <si>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</si>
  <si>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</si>
  <si>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</si>
  <si>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</si>
  <si>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</si>
  <si>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</si>
  <si>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</si>
  <si>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</si>
  <si>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</si>
  <si>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</si>
  <si>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</si>
  <si>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</si>
  <si>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</si>
  <si>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</si>
  <si>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</si>
  <si>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</si>
  <si>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</si>
  <si>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</si>
  <si>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</si>
  <si>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</si>
  <si>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</si>
  <si>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</si>
  <si>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</si>
  <si>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</si>
  <si>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</si>
  <si>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</si>
  <si>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</si>
  <si>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</si>
  <si>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</si>
  <si>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</si>
  <si>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</si>
  <si>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</si>
  <si>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</si>
  <si>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</si>
  <si>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</si>
  <si>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</si>
  <si>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</si>
  <si>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</si>
  <si>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</si>
  <si>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</si>
  <si>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</si>
  <si>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</si>
  <si>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</si>
  <si>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</si>
  <si>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</si>
  <si>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</si>
  <si>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</si>
  <si>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</si>
  <si>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</si>
  <si>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</si>
  <si>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</si>
  <si>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</si>
  <si>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</si>
  <si>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</si>
  <si>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</si>
  <si>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</si>
  <si>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</si>
  <si>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</si>
  <si>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</si>
  <si>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</si>
  <si>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</si>
  <si>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</si>
  <si>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</si>
  <si>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</si>
  <si>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</si>
  <si>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</si>
  <si>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</si>
  <si>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</si>
  <si>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</si>
  <si>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</si>
  <si>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</si>
  <si>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</si>
  <si>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</si>
  <si>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</si>
  <si>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</si>
  <si>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</si>
  <si>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</si>
  <si>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</si>
  <si>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</si>
  <si>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</si>
  <si>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</si>
  <si>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</si>
  <si>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</si>
  <si>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</si>
  <si>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</si>
  <si>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</si>
  <si>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</si>
  <si>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</si>
  <si>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</si>
  <si>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</si>
  <si>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</si>
  <si>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</si>
  <si>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</si>
  <si>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</si>
  <si>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</si>
  <si>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</si>
  <si>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</si>
  <si>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</si>
  <si>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</si>
  <si>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</si>
  <si>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</si>
  <si>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</si>
  <si>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</si>
  <si>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</si>
  <si>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</si>
  <si>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</si>
  <si>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</si>
  <si>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</si>
  <si>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</si>
  <si>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</si>
  <si>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</si>
  <si>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</si>
  <si>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</si>
  <si>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</si>
  <si>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</si>
  <si>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</si>
  <si>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</si>
  <si>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</si>
  <si>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</si>
  <si>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</si>
  <si>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</si>
  <si>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</si>
  <si>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</si>
  <si>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</si>
  <si>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</si>
  <si>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</si>
  <si>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</si>
  <si>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</si>
  <si>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</si>
  <si>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</si>
  <si>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</si>
  <si>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</si>
  <si>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</si>
  <si>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</si>
  <si>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</si>
  <si>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</si>
  <si>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</si>
  <si>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</si>
  <si>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</si>
  <si>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</si>
  <si>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</si>
  <si>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</si>
  <si>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</si>
  <si>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</si>
  <si>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</si>
  <si>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</si>
  <si>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</si>
  <si>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</si>
  <si>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</si>
  <si>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</si>
  <si>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</si>
  <si>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</si>
  <si>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</si>
  <si>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</si>
  <si>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</si>
  <si>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</si>
  <si>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</si>
  <si>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</si>
  <si>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</si>
  <si>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</si>
  <si>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</si>
  <si>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</si>
  <si>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</si>
  <si>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</si>
  <si>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</si>
  <si>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</si>
  <si>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</si>
  <si>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</si>
  <si>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</si>
  <si>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</si>
  <si>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</si>
  <si>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</si>
  <si>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</si>
  <si>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</si>
  <si>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</si>
  <si>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</si>
  <si>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</si>
  <si>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</si>
  <si>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</si>
  <si>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</si>
  <si>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</si>
  <si>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</si>
  <si>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</si>
  <si>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</si>
  <si>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</si>
  <si>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</si>
  <si>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</si>
  <si>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</si>
  <si>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</si>
  <si>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</si>
  <si>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</si>
  <si>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</si>
  <si>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</si>
  <si>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</si>
  <si>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</si>
  <si>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</si>
  <si>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</si>
  <si>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</si>
  <si>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</si>
  <si>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</si>
  <si>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</si>
  <si>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</si>
  <si>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</si>
  <si>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</si>
  <si>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</si>
  <si>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</si>
  <si>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</si>
  <si>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</si>
  <si>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</si>
  <si>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</si>
  <si>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</si>
  <si>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</si>
  <si>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</si>
  <si>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</si>
  <si>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</si>
  <si>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</si>
  <si>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</si>
  <si>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</si>
  <si>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</si>
  <si>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</si>
  <si>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</si>
  <si>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</si>
  <si>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</si>
  <si>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</si>
  <si>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</si>
  <si>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</si>
  <si>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</si>
  <si>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</si>
  <si>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</si>
  <si>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</si>
  <si>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</si>
  <si>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</si>
  <si>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</si>
  <si>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</si>
  <si>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</si>
  <si>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</si>
  <si>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</si>
  <si>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</si>
  <si>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</si>
  <si>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</si>
  <si>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</si>
  <si>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</si>
  <si>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</si>
  <si>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</si>
  <si>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</si>
  <si>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</si>
  <si>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</si>
  <si>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</si>
  <si>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</si>
  <si>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</si>
  <si>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</si>
  <si>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</si>
  <si>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</si>
  <si>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</si>
  <si>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</si>
  <si>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</si>
  <si>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</si>
  <si>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</si>
  <si>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</si>
  <si>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</si>
  <si>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</si>
  <si>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</si>
  <si>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</si>
  <si>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</si>
  <si>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</si>
  <si>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</si>
  <si>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</si>
  <si>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</si>
  <si>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</si>
  <si>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</si>
  <si>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</si>
  <si>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</si>
  <si>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</si>
  <si>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</si>
  <si>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</si>
  <si>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</si>
  <si>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</si>
  <si>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</si>
  <si>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</si>
  <si>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</si>
  <si>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</si>
  <si>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</si>
  <si>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</si>
  <si>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</si>
  <si>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</si>
  <si>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</si>
  <si>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</si>
  <si>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</si>
  <si>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</si>
  <si>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</si>
  <si>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</si>
  <si>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</si>
  <si>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</si>
  <si>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</si>
  <si>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</si>
  <si>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</si>
  <si>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</si>
  <si>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</si>
  <si>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</si>
  <si>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</si>
  <si>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</si>
  <si>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</si>
  <si>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</si>
  <si>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</si>
  <si>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</si>
  <si>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</si>
  <si>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</si>
  <si>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</si>
  <si>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</si>
  <si>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</si>
  <si>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</si>
  <si>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</si>
  <si>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</si>
  <si>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</si>
  <si>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</si>
  <si>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</si>
  <si>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</si>
  <si>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</si>
  <si>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</si>
  <si>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</si>
  <si>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</si>
  <si>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</si>
  <si>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</si>
  <si>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</si>
  <si>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</si>
  <si>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</si>
  <si>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</si>
  <si>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</si>
  <si>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</si>
  <si>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</si>
  <si>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</si>
  <si>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</si>
  <si>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</si>
  <si>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</si>
  <si>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</si>
  <si>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</si>
  <si>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</si>
  <si>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</si>
  <si>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</si>
  <si>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</si>
  <si>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</si>
  <si>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</si>
  <si>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</si>
  <si>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</si>
  <si>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</si>
  <si>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</si>
  <si>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</si>
  <si>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</si>
  <si>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</si>
  <si>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</si>
  <si>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</si>
  <si>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</si>
  <si>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</si>
  <si>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</si>
  <si>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</si>
  <si>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</si>
  <si>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</si>
  <si>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</si>
  <si>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</si>
  <si>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</si>
  <si>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</si>
  <si>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</si>
  <si>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</si>
  <si>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</si>
  <si>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</si>
  <si>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</si>
  <si>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</si>
  <si>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</si>
  <si>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</si>
  <si>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</si>
  <si>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</si>
  <si>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</si>
  <si>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</si>
  <si>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</si>
  <si>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</si>
  <si>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</si>
  <si>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</si>
  <si>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</si>
  <si>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</si>
  <si>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</si>
  <si>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</si>
  <si>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</si>
  <si>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</si>
  <si>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</si>
  <si>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</si>
  <si>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</si>
  <si>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</si>
  <si>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</si>
  <si>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</si>
  <si>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</si>
  <si>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</si>
  <si>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</si>
  <si>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</si>
  <si>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</si>
  <si>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</si>
  <si>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</si>
  <si>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</si>
  <si>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</si>
  <si>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</si>
  <si>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</si>
  <si>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</si>
  <si>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</si>
  <si>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</si>
  <si>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</si>
  <si>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</si>
  <si>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</si>
  <si>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</si>
  <si>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</si>
  <si>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</si>
  <si>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</si>
  <si>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</si>
  <si>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</si>
  <si>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</si>
  <si>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</si>
  <si>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</si>
  <si>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</si>
  <si>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</si>
  <si>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</si>
  <si>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</si>
  <si>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</si>
  <si>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</si>
  <si>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</si>
  <si>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</si>
  <si>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</si>
  <si>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</si>
  <si>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</si>
  <si>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</si>
  <si>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</si>
  <si>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</si>
  <si>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</si>
  <si>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</si>
  <si>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</si>
  <si>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</si>
  <si>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</si>
  <si>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</si>
  <si>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</si>
  <si>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</si>
  <si>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</si>
  <si>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</si>
  <si>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</si>
  <si>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</si>
  <si>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</si>
  <si>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</si>
  <si>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</si>
  <si>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</si>
  <si>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</si>
  <si>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</si>
  <si>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</si>
  <si>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</si>
  <si>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</si>
  <si>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</si>
  <si>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</si>
  <si>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</si>
  <si>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</si>
  <si>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</si>
  <si>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</si>
  <si>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</si>
  <si>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</si>
  <si>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</si>
  <si>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</si>
  <si>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</si>
  <si>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</si>
  <si>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</si>
  <si>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</si>
  <si>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</si>
  <si>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</si>
  <si>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</si>
  <si>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</si>
  <si>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</si>
  <si>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</si>
  <si>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</si>
  <si>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</si>
  <si>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</si>
  <si>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</si>
  <si>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</si>
  <si>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</si>
  <si>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</si>
  <si>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</si>
  <si>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</si>
  <si>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</si>
  <si>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</si>
  <si>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</si>
  <si>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</si>
  <si>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</si>
  <si>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</si>
  <si>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</si>
  <si>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</si>
  <si>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</si>
  <si>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</si>
  <si>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</si>
  <si>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</si>
  <si>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</si>
  <si>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</si>
  <si>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</si>
  <si>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</si>
  <si>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</si>
  <si>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</si>
  <si>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</si>
  <si>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</si>
  <si>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</si>
  <si>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</si>
  <si>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</si>
  <si>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</si>
  <si>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</si>
  <si>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</si>
  <si>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</si>
  <si>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</si>
  <si>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</si>
  <si>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</si>
  <si>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</si>
  <si>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</si>
  <si>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</si>
  <si>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</si>
  <si>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</si>
  <si>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</si>
  <si>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</si>
  <si>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</si>
  <si>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</si>
  <si>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</si>
  <si>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</si>
  <si>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</si>
  <si>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</si>
  <si>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</si>
  <si>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</si>
  <si>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</si>
  <si>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</si>
  <si>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</si>
  <si>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</si>
  <si>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</si>
  <si>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</si>
  <si>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</si>
  <si>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</si>
  <si>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</si>
  <si>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</si>
  <si>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</si>
  <si>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</si>
  <si>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</si>
  <si>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</si>
  <si>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</si>
  <si>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</si>
  <si>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</si>
  <si>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</si>
  <si>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</si>
  <si>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</si>
  <si>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</si>
  <si>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</si>
  <si>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</si>
  <si>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</si>
  <si>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</si>
  <si>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</si>
  <si>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</si>
  <si>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</si>
  <si>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</si>
  <si>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</si>
  <si>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</si>
  <si>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</si>
  <si>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</si>
  <si>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</si>
  <si>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</si>
  <si>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</si>
  <si>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</si>
  <si>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</si>
  <si>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</si>
  <si>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</si>
  <si>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</si>
  <si>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</si>
  <si>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</si>
  <si>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</si>
  <si>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</si>
  <si>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</si>
  <si>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</si>
  <si>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</si>
  <si>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</si>
  <si>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</si>
  <si>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</si>
  <si>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</si>
  <si>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</si>
  <si>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</si>
  <si>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</si>
  <si>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</si>
  <si>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</si>
  <si>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</si>
  <si>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</si>
  <si>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</si>
  <si>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</si>
  <si>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</si>
  <si>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</si>
  <si>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</si>
  <si>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</si>
  <si>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</si>
  <si>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</si>
  <si>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</si>
  <si>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</si>
  <si>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</si>
  <si>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</si>
  <si>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</si>
  <si>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</si>
  <si>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</si>
  <si>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</si>
  <si>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</si>
  <si>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</si>
  <si>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</si>
  <si>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</si>
  <si>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</si>
  <si>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</si>
  <si>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</si>
  <si>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</si>
  <si>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</si>
  <si>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</si>
  <si>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</si>
  <si>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</si>
  <si>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</si>
  <si>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</si>
  <si>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</si>
  <si>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</si>
  <si>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</si>
  <si>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</si>
  <si>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</si>
  <si>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</si>
  <si>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</si>
  <si>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</si>
  <si>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</si>
  <si>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</si>
  <si>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</si>
  <si>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</si>
  <si>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</si>
  <si>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</si>
  <si>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</si>
  <si>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</si>
  <si>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</si>
  <si>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</si>
  <si>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</si>
  <si>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</si>
  <si>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</si>
  <si>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</si>
  <si>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</si>
  <si>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</si>
  <si>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</si>
  <si>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</si>
  <si>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</si>
  <si>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</si>
  <si>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</si>
  <si>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</si>
  <si>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</si>
  <si>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</si>
  <si>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</si>
  <si>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</si>
  <si>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</si>
  <si>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</si>
  <si>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</si>
  <si>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</si>
  <si>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</si>
  <si>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</si>
  <si>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</si>
  <si>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</si>
  <si>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</si>
  <si>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</si>
  <si>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</si>
  <si>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</si>
  <si>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</si>
  <si>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</si>
  <si>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</si>
  <si>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</si>
  <si>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</si>
  <si>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</si>
  <si>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</si>
  <si>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</si>
  <si>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</si>
  <si>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</si>
  <si>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</si>
  <si>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</si>
  <si>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</si>
  <si>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</si>
  <si>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</si>
  <si>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</si>
  <si>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</si>
  <si>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</si>
  <si>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</si>
  <si>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</si>
  <si>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</si>
  <si>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</si>
  <si>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</si>
  <si>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</si>
  <si>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</si>
  <si>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</si>
  <si>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</si>
  <si>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</si>
  <si>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</si>
  <si>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</si>
  <si>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</si>
  <si>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</si>
  <si>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</si>
  <si>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</si>
  <si>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</si>
  <si>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</si>
  <si>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</si>
  <si>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</si>
  <si>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</si>
  <si>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</si>
  <si>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</si>
  <si>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</si>
  <si>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</si>
  <si>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</si>
  <si>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</si>
  <si>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</si>
  <si>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</si>
  <si>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</si>
  <si>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</si>
  <si>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</si>
  <si>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</si>
  <si>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</si>
  <si>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</si>
  <si>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</si>
  <si>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</si>
  <si>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</si>
  <si>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</si>
  <si>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</si>
  <si>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</si>
  <si>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</si>
  <si>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</si>
  <si>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</si>
  <si>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</si>
  <si>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</si>
  <si>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</si>
  <si>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</si>
  <si>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</si>
  <si>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</si>
  <si>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</si>
  <si>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</si>
  <si>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</si>
  <si>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</si>
  <si>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</si>
  <si>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</si>
  <si>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</si>
  <si>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</si>
  <si>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</si>
  <si>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</si>
  <si>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</si>
  <si>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</si>
  <si>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</si>
  <si>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</si>
  <si>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</si>
  <si>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</si>
  <si>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</si>
  <si>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</si>
  <si>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</si>
  <si>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</si>
  <si>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</si>
  <si>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</si>
  <si>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</si>
  <si>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</si>
  <si>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</si>
  <si>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</si>
  <si>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</si>
  <si>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</si>
  <si>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</si>
  <si>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</si>
  <si>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</si>
  <si>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</si>
  <si>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</si>
  <si>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</si>
  <si>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</si>
  <si>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</si>
  <si>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</si>
  <si>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</si>
  <si>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</si>
  <si>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</si>
  <si>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</si>
  <si>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</si>
  <si>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</si>
  <si>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</si>
  <si>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</si>
  <si>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</si>
  <si>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</si>
  <si>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</si>
  <si>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</si>
  <si>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</si>
  <si>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</si>
  <si>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</si>
  <si>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</si>
  <si>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</si>
  <si>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</si>
  <si>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</si>
  <si>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</si>
  <si>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</si>
  <si>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</si>
  <si>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</si>
  <si>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</si>
  <si>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</si>
  <si>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</si>
  <si>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</si>
  <si>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</si>
  <si>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</si>
  <si>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</si>
  <si>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</si>
  <si>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</si>
  <si>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</si>
  <si>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</si>
  <si>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</si>
  <si>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</si>
  <si>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</si>
  <si>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</si>
  <si>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</si>
  <si>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</si>
  <si>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</si>
  <si>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</si>
  <si>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</si>
  <si>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</si>
  <si>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</si>
  <si>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</si>
  <si>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</si>
  <si>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</si>
  <si>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</si>
  <si>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</si>
  <si>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</si>
  <si>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</si>
  <si>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</si>
  <si>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</si>
  <si>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</si>
  <si>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</si>
  <si>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</si>
  <si>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</si>
  <si>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</si>
  <si>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</si>
  <si>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</si>
  <si>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</si>
  <si>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</si>
  <si>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</si>
  <si>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</si>
  <si>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</si>
  <si>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</si>
  <si>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</si>
  <si>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</si>
  <si>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</si>
  <si>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</si>
  <si>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</si>
  <si>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</si>
  <si>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</si>
  <si>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</si>
  <si>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</si>
  <si>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</si>
  <si>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</si>
  <si>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</si>
  <si>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</si>
  <si>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</si>
  <si>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</si>
  <si>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</si>
  <si>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</si>
  <si>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</si>
  <si>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</si>
  <si>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</si>
  <si>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</si>
  <si>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</si>
  <si>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</si>
  <si>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</si>
  <si>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</si>
  <si>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</si>
  <si>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</si>
  <si>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</si>
  <si>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</si>
  <si>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</si>
  <si>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</si>
  <si>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</si>
  <si>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</si>
  <si>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</si>
  <si>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</si>
  <si>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</si>
  <si>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</si>
  <si>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</si>
  <si>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</si>
  <si>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</si>
  <si>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</si>
  <si>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</si>
  <si>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</si>
  <si>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</si>
  <si>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</si>
  <si>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</si>
  <si>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</si>
  <si>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</si>
  <si>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</si>
  <si>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</si>
  <si>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</si>
  <si>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</si>
  <si>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</si>
  <si>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</si>
  <si>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</si>
  <si>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</si>
  <si>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</si>
  <si>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</si>
  <si>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</si>
  <si>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</si>
  <si>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</si>
  <si>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</si>
  <si>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</si>
  <si>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</si>
  <si>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</si>
  <si>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</si>
  <si>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</si>
  <si>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</si>
  <si>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</si>
  <si>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</si>
  <si>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</si>
  <si>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</si>
  <si>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</si>
  <si>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</si>
  <si>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</si>
  <si>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</si>
  <si>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</si>
  <si>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</si>
  <si>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</si>
  <si>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</si>
  <si>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</si>
  <si>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</si>
  <si>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</si>
  <si>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</si>
  <si>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</si>
  <si>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</si>
  <si>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</si>
  <si>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</si>
  <si>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</si>
  <si>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</si>
  <si>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</si>
  <si>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</si>
  <si>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</si>
  <si>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</si>
  <si>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</si>
  <si>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</si>
  <si>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</si>
  <si>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</si>
  <si>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</si>
  <si>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</si>
  <si>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</si>
  <si>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</si>
  <si>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</si>
  <si>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</si>
  <si>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</si>
  <si>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</si>
  <si>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</si>
  <si>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</si>
  <si>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</si>
  <si>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</si>
  <si>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</si>
  <si>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</si>
  <si>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</si>
  <si>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</si>
  <si>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</si>
  <si>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</si>
  <si>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</si>
  <si>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</si>
  <si>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</si>
  <si>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</si>
  <si>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</si>
  <si>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</si>
  <si>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</si>
  <si>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</si>
  <si>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</si>
  <si>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</si>
  <si>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</si>
  <si>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</si>
  <si>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</si>
  <si>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</si>
  <si>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</si>
  <si>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</si>
  <si>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</si>
  <si>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</si>
  <si>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</si>
  <si>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</si>
  <si>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</si>
  <si>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</si>
  <si>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</si>
  <si>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</si>
  <si>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</si>
  <si>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</si>
  <si>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</si>
  <si>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</si>
  <si>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</si>
  <si>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</si>
  <si>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</si>
  <si>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</si>
  <si>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</si>
  <si>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</si>
  <si>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</si>
  <si>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</si>
  <si>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</si>
  <si>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</si>
  <si>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</si>
  <si>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</si>
  <si>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</si>
  <si>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</si>
  <si>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</si>
  <si>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</si>
  <si>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</si>
  <si>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</si>
  <si>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</si>
  <si>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</si>
  <si>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</si>
  <si>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</si>
  <si>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</si>
  <si>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</si>
  <si>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</si>
  <si>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</si>
  <si>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</si>
  <si>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</si>
  <si>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</si>
  <si>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</si>
  <si>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</si>
  <si>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</si>
  <si>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</si>
  <si>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</si>
  <si>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</si>
  <si>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</si>
  <si>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</si>
  <si>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</si>
  <si>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</si>
  <si>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</si>
  <si>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</si>
  <si>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</si>
  <si>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</si>
  <si>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</si>
  <si>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</si>
  <si>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</si>
  <si>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</si>
  <si>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</si>
  <si>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</si>
  <si>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</si>
  <si>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</si>
  <si>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</si>
  <si>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</si>
  <si>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</si>
  <si>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</si>
  <si>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</si>
  <si>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</si>
  <si>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</si>
  <si>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</si>
  <si>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</si>
  <si>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</si>
  <si>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</si>
  <si>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</si>
  <si>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</si>
  <si>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</si>
  <si>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</si>
  <si>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</si>
  <si>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</si>
  <si>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</si>
  <si>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</si>
  <si>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</si>
  <si>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</si>
  <si>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</si>
  <si>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</si>
  <si>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</si>
  <si>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</si>
  <si>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</si>
  <si>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</si>
  <si>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</si>
  <si>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</si>
  <si>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</si>
  <si>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</si>
  <si>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</si>
  <si>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</si>
  <si>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</si>
  <si>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</si>
  <si>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</si>
  <si>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</si>
  <si>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</si>
  <si>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</si>
  <si>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</si>
  <si>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</si>
  <si>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</si>
  <si>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</si>
  <si>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</si>
  <si>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</si>
  <si>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</si>
  <si>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</si>
  <si>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</si>
  <si>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</si>
  <si>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</si>
  <si>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</si>
  <si>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</si>
  <si>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</si>
  <si>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</si>
  <si>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</si>
  <si>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</si>
  <si>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</si>
  <si>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</si>
  <si>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</si>
  <si>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</si>
  <si>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</si>
  <si>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</si>
  <si>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</si>
  <si>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</si>
  <si>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</si>
  <si>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</si>
  <si>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</si>
  <si>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</si>
  <si>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</si>
  <si>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</si>
  <si>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</si>
  <si>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</si>
  <si>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</si>
  <si>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</si>
  <si>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</si>
  <si>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</si>
  <si>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</si>
  <si>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</si>
  <si>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</si>
  <si>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</si>
  <si>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</si>
  <si>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</si>
  <si>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</si>
  <si>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</si>
  <si>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</si>
  <si>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</si>
  <si>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</si>
  <si>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</si>
  <si>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</si>
  <si>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</si>
  <si>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</si>
  <si>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</si>
  <si>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</si>
  <si>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</si>
  <si>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</si>
  <si>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</si>
  <si>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</si>
  <si>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</si>
  <si>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</si>
  <si>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</si>
  <si>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</si>
  <si>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</si>
  <si>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</si>
  <si>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</si>
  <si>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</si>
  <si>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</si>
  <si>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</si>
  <si>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</si>
  <si>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</si>
  <si>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</si>
  <si>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</si>
  <si>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</si>
  <si>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</si>
  <si>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</si>
  <si>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</si>
  <si>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</si>
  <si>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</si>
  <si>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</si>
  <si>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</si>
  <si>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</si>
  <si>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</si>
  <si>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</si>
  <si>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</si>
  <si>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</si>
  <si>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</si>
  <si>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</si>
  <si>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</si>
  <si>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</si>
  <si>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</si>
  <si>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</si>
  <si>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</si>
  <si>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</si>
  <si>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</si>
  <si>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</si>
  <si>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</si>
  <si>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</si>
  <si>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</si>
  <si>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</si>
  <si>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</si>
  <si>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</si>
  <si>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</si>
  <si>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</si>
  <si>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</si>
  <si>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</si>
  <si>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</si>
  <si>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</si>
  <si>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</si>
  <si>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</si>
  <si>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</si>
  <si>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</si>
  <si>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</si>
  <si>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</si>
  <si>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</si>
  <si>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</si>
  <si>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</si>
  <si>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</si>
  <si>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</si>
  <si>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</si>
  <si>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</si>
  <si>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</si>
  <si>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</si>
  <si>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</si>
  <si>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</si>
  <si>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</si>
  <si>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</si>
  <si>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</si>
  <si>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</si>
  <si>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</si>
  <si>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</si>
  <si>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</si>
  <si>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</si>
  <si>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</si>
  <si>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</si>
  <si>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</si>
  <si>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</si>
  <si>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</si>
  <si>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</si>
  <si>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</si>
  <si>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</si>
  <si>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</si>
  <si>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</si>
  <si>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</si>
  <si>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</si>
  <si>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</si>
  <si>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</si>
  <si>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</si>
  <si>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</si>
  <si>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</si>
  <si>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</si>
  <si>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</si>
  <si>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</si>
  <si>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</si>
  <si>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</si>
  <si>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</si>
  <si>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</si>
  <si>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</si>
  <si>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</si>
  <si>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</si>
  <si>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</si>
  <si>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</si>
  <si>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</si>
  <si>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</si>
  <si>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</si>
  <si>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</si>
  <si>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</si>
  <si>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</si>
  <si>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</si>
  <si>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</si>
  <si>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</si>
  <si>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</si>
  <si>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</si>
  <si>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</si>
  <si>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</si>
  <si>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</si>
  <si>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</si>
  <si>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</si>
  <si>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</si>
  <si>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</si>
  <si>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</si>
  <si>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</si>
  <si>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</si>
  <si>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</si>
  <si>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</si>
  <si>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</si>
  <si>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</si>
  <si>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</si>
  <si>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</si>
  <si>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</si>
  <si>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</si>
  <si>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</si>
  <si>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</si>
  <si>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</si>
  <si>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</si>
  <si>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</si>
  <si>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</si>
  <si>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</si>
  <si>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</si>
  <si>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</si>
  <si>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</si>
  <si>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</si>
  <si>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</si>
  <si>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</si>
  <si>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</si>
  <si>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</si>
  <si>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</si>
  <si>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</si>
  <si>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</si>
  <si>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</si>
  <si>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</si>
  <si>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</si>
  <si>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</si>
  <si>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</si>
  <si>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</si>
  <si>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</si>
  <si>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</si>
  <si>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</si>
  <si>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</si>
  <si>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</si>
  <si>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</si>
  <si>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</si>
  <si>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</si>
  <si>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</si>
  <si>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</si>
  <si>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</si>
  <si>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</si>
  <si>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</si>
  <si>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</si>
  <si>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</si>
  <si>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</si>
  <si>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</si>
  <si>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</si>
  <si>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</si>
  <si>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</si>
  <si>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</si>
  <si>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</si>
  <si>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</si>
  <si>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</si>
  <si>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</si>
  <si>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</si>
  <si>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</si>
  <si>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</si>
  <si>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</si>
  <si>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</si>
  <si>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</si>
  <si>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</si>
  <si>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</si>
  <si>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</si>
  <si>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</si>
  <si>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</si>
  <si>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</si>
  <si>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</si>
  <si>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</si>
  <si>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</si>
  <si>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</si>
  <si>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</si>
  <si>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</si>
  <si>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</si>
  <si>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</si>
  <si>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</si>
  <si>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</si>
  <si>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</si>
  <si>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</si>
  <si>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</si>
  <si>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</si>
  <si>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</si>
  <si>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</si>
  <si>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</si>
  <si>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</si>
  <si>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</si>
  <si>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</si>
  <si>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</si>
  <si>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</si>
  <si>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</si>
  <si>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</si>
  <si>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</si>
  <si>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</si>
  <si>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</si>
  <si>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</si>
  <si>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</si>
  <si>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</si>
  <si>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</si>
  <si>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</si>
  <si>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</si>
  <si>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</si>
  <si>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</si>
  <si>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</si>
  <si>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</si>
  <si>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</si>
  <si>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</si>
  <si>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</si>
  <si>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</si>
  <si>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</si>
  <si>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</si>
  <si>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</si>
  <si>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</si>
  <si>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</si>
  <si>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</si>
  <si>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</si>
  <si>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</si>
  <si>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</si>
  <si>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</si>
  <si>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</si>
  <si>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</si>
  <si>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</si>
  <si>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</si>
  <si>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</si>
  <si>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</si>
  <si>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</si>
  <si>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</si>
  <si>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</si>
  <si>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</si>
  <si>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</si>
  <si>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</si>
  <si>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</si>
  <si>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</si>
  <si>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</si>
  <si>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</si>
  <si>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</si>
  <si>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</si>
  <si>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</si>
  <si>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</si>
  <si>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</si>
  <si>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</si>
  <si>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</si>
  <si>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</si>
  <si>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</si>
  <si>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</si>
  <si>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</si>
  <si>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</si>
  <si>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</si>
  <si>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</si>
  <si>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</si>
  <si>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</si>
  <si>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</si>
  <si>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</si>
  <si>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</si>
  <si>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</si>
  <si>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</si>
  <si>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</si>
  <si>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</si>
  <si>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</si>
  <si>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</si>
  <si>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</si>
  <si>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</si>
  <si>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</si>
  <si>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</si>
  <si>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</si>
  <si>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</si>
  <si>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</si>
  <si>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</si>
  <si>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</si>
  <si>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</si>
  <si>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</si>
  <si>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</si>
  <si>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</si>
  <si>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</si>
  <si>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</si>
  <si>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</si>
  <si>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</si>
  <si>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</si>
  <si>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</si>
  <si>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</si>
  <si>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</si>
  <si>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</si>
  <si>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</si>
  <si>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</si>
  <si>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</si>
  <si>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</si>
  <si>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</si>
  <si>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</si>
  <si>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</si>
  <si>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</si>
  <si>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</si>
  <si>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</si>
  <si>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</si>
  <si>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</si>
  <si>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</si>
  <si>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</si>
  <si>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</si>
  <si>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</si>
  <si>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</si>
  <si>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</si>
  <si>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</si>
  <si>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</si>
  <si>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</si>
  <si>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</si>
  <si>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</si>
  <si>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</si>
  <si>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</si>
  <si>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</si>
  <si>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</si>
  <si>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</si>
  <si>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</si>
  <si>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</si>
  <si>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</si>
  <si>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</si>
  <si>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</si>
  <si>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</si>
  <si>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</si>
  <si>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</si>
  <si>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</si>
  <si>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</si>
  <si>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</si>
  <si>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</si>
  <si>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</si>
  <si>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</si>
  <si>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</si>
  <si>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</si>
  <si>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</si>
  <si>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</si>
  <si>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</si>
  <si>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</si>
  <si>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</si>
  <si>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</si>
  <si>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</si>
  <si>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</si>
  <si>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</si>
  <si>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</si>
  <si>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</si>
  <si>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</si>
  <si>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</si>
  <si>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</si>
  <si>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</si>
  <si>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</si>
  <si>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</si>
  <si>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</si>
  <si>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</si>
  <si>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</si>
  <si>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</si>
  <si>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</si>
  <si>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</si>
  <si>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</si>
  <si>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</si>
  <si>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</si>
  <si>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</si>
  <si>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</si>
  <si>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</si>
  <si>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</si>
  <si>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</si>
  <si>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</si>
  <si>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</si>
  <si>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</si>
  <si>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</si>
  <si>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</si>
  <si>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</si>
  <si>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</si>
  <si>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</si>
  <si>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</si>
  <si>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</si>
  <si>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</si>
  <si>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</si>
  <si>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</si>
  <si>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</si>
  <si>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</si>
  <si>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</si>
  <si>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</si>
  <si>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</si>
  <si>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</si>
  <si>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</si>
  <si>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</si>
  <si>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</si>
  <si>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</si>
  <si>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</si>
  <si>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</si>
  <si>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</si>
  <si>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</si>
  <si>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</si>
  <si>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</si>
  <si>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</si>
  <si>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</si>
  <si>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</si>
  <si>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</si>
  <si>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</si>
  <si>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</si>
  <si>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</si>
  <si>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</si>
  <si>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</si>
  <si>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</si>
  <si>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</si>
  <si>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</si>
  <si>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</si>
  <si>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</si>
  <si>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</si>
  <si>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</si>
  <si>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</si>
  <si>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</si>
  <si>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</si>
  <si>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</si>
  <si>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</si>
  <si>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</si>
  <si>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</si>
  <si>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</si>
  <si>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</si>
  <si>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</si>
  <si>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</si>
  <si>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</si>
  <si>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</si>
  <si>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</si>
  <si>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</si>
  <si>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</si>
  <si>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</si>
  <si>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</si>
  <si>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</si>
  <si>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</si>
  <si>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</si>
  <si>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</si>
  <si>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</si>
  <si>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</si>
  <si>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</si>
  <si>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</si>
  <si>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</si>
  <si>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</si>
  <si>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</si>
  <si>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</si>
  <si>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</si>
  <si>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</si>
  <si>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</si>
  <si>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</si>
  <si>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</si>
  <si>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</si>
  <si>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</si>
  <si>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</si>
  <si>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</si>
  <si>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</si>
  <si>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</si>
  <si>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</si>
  <si>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</si>
  <si>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</si>
  <si>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</si>
  <si>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</si>
  <si>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</si>
  <si>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</si>
  <si>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</si>
  <si>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</si>
  <si>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</si>
  <si>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</si>
  <si>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</si>
  <si>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</si>
  <si>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</si>
  <si>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</si>
  <si>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</si>
  <si>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</si>
  <si>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</si>
  <si>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</si>
  <si>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</si>
  <si>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</si>
  <si>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</si>
  <si>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</si>
  <si>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</si>
  <si>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</si>
  <si>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</si>
  <si>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</si>
  <si>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</si>
  <si>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</si>
  <si>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</si>
  <si>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</si>
  <si>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</si>
  <si>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</si>
  <si>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</si>
  <si>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</si>
  <si>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</si>
  <si>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</si>
  <si>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</si>
  <si>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</si>
  <si>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</si>
  <si>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</si>
  <si>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</si>
  <si>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</si>
  <si>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</si>
  <si>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</si>
  <si>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</si>
  <si>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</si>
  <si>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</si>
  <si>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</si>
  <si>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</si>
  <si>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</si>
  <si>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</si>
  <si>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</si>
  <si>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</si>
  <si>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</si>
  <si>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</si>
  <si>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</si>
  <si>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</si>
  <si>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</si>
  <si>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</si>
  <si>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</si>
  <si>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</si>
  <si>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</si>
  <si>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</si>
  <si>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</si>
  <si>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</si>
  <si>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</si>
  <si>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</si>
  <si>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</si>
  <si>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</si>
  <si>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</si>
  <si>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</si>
  <si>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</si>
  <si>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</si>
  <si>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</si>
  <si>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</si>
  <si>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</si>
  <si>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</si>
  <si>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</si>
  <si>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</si>
  <si>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</si>
  <si>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</si>
  <si>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</si>
  <si>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</si>
  <si>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</si>
  <si>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</si>
  <si>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</si>
  <si>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</si>
  <si>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</si>
  <si>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</si>
  <si>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</si>
  <si>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</si>
  <si>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</si>
  <si>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</si>
  <si>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</si>
  <si>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</si>
  <si>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</si>
  <si>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</si>
  <si>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</si>
  <si>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</si>
  <si>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</si>
  <si>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</si>
  <si>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</si>
  <si>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</si>
  <si>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</si>
  <si>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</si>
  <si>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</si>
  <si>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</si>
  <si>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</si>
  <si>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</si>
  <si>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</si>
  <si>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</si>
  <si>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</si>
  <si>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</si>
  <si>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</si>
  <si>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</si>
  <si>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</si>
  <si>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</si>
  <si>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</si>
  <si>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</si>
  <si>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</si>
  <si>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</si>
  <si>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</si>
  <si>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</si>
  <si>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</si>
  <si>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</si>
  <si>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</si>
  <si>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</si>
  <si>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</si>
  <si>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</si>
  <si>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</si>
  <si>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</si>
  <si>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</si>
  <si>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</si>
  <si>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</si>
  <si>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</si>
  <si>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</si>
  <si>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</si>
  <si>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</si>
  <si>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</si>
  <si>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</si>
  <si>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</si>
  <si>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</si>
  <si>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</si>
  <si>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</si>
  <si>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</si>
  <si>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</si>
  <si>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</si>
  <si>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</si>
  <si>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</si>
  <si>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</si>
  <si>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</si>
  <si>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</si>
  <si>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</si>
  <si>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</si>
  <si>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</si>
  <si>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</si>
  <si>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</si>
  <si>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</si>
  <si>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</si>
  <si>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</si>
  <si>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</si>
  <si>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</si>
  <si>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</si>
  <si>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</si>
  <si>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</si>
  <si>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</si>
  <si>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</si>
  <si>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</si>
  <si>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</si>
  <si>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</si>
  <si>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</si>
  <si>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</si>
  <si>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</si>
  <si>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</si>
  <si>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</si>
  <si>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</si>
  <si>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</si>
  <si>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</si>
  <si>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</si>
  <si>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</si>
  <si>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</si>
  <si>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</si>
  <si>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</si>
  <si>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</si>
  <si>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</si>
  <si>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</si>
  <si>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</si>
  <si>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</si>
  <si>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</si>
  <si>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</si>
  <si>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</si>
  <si>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</si>
  <si>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</si>
  <si>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</si>
  <si>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</si>
  <si>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</si>
  <si>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</si>
  <si>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</si>
  <si>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</si>
  <si>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</si>
  <si>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</si>
  <si>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</si>
  <si>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</si>
  <si>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</si>
  <si>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</si>
  <si>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</si>
  <si>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</si>
  <si>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</si>
  <si>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</si>
  <si>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</si>
  <si>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</si>
  <si>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</si>
  <si>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</si>
  <si>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</si>
  <si>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</si>
  <si>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</si>
  <si>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</si>
  <si>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</si>
  <si>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</si>
  <si>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</si>
  <si>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</si>
  <si>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</si>
  <si>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</si>
  <si>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</si>
  <si>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</si>
  <si>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</si>
  <si>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</si>
  <si>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</si>
  <si>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</si>
  <si>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</si>
  <si>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</si>
  <si>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</si>
  <si>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</si>
  <si>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</si>
  <si>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</si>
  <si>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</si>
  <si>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</si>
  <si>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</si>
  <si>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</si>
  <si>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</si>
  <si>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</si>
  <si>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</si>
  <si>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</si>
  <si>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</si>
  <si>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</si>
  <si>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</si>
  <si>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</si>
  <si>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</si>
  <si>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</si>
  <si>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</si>
  <si>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</si>
  <si>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</si>
  <si>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</si>
  <si>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</si>
  <si>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</si>
  <si>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</si>
  <si>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</si>
  <si>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</si>
  <si>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</si>
  <si>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</si>
  <si>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</si>
  <si>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</si>
  <si>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</si>
  <si>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</si>
  <si>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</si>
  <si>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</si>
  <si>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</si>
  <si>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</si>
  <si>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</si>
  <si>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</si>
  <si>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</si>
  <si>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</si>
  <si>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</si>
  <si>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</si>
  <si>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</si>
  <si>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</si>
  <si>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</si>
  <si>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</si>
  <si>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</si>
  <si>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</si>
  <si>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</si>
  <si>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</si>
  <si>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</si>
  <si>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</si>
  <si>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</si>
  <si>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</si>
  <si>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</si>
  <si>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</si>
  <si>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</si>
  <si>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</si>
  <si>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</si>
  <si>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</si>
  <si>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</si>
  <si>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</si>
  <si>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</si>
  <si>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</si>
  <si>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</si>
  <si>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</si>
  <si>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</si>
  <si>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</si>
  <si>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</si>
  <si>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</si>
  <si>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</si>
  <si>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</si>
  <si>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</si>
  <si>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</si>
  <si>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</si>
  <si>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</si>
  <si>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</si>
  <si>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</si>
  <si>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</si>
  <si>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</si>
  <si>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</si>
  <si>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</si>
  <si>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</si>
  <si>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</si>
  <si>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</si>
  <si>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</si>
  <si>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</si>
  <si>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</si>
  <si>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</si>
  <si>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</si>
  <si>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</si>
  <si>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</si>
  <si>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</si>
  <si>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</si>
  <si>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</si>
  <si>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</si>
  <si>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</si>
  <si>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</si>
  <si>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</si>
  <si>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</si>
  <si>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</si>
  <si>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</si>
  <si>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</si>
  <si>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</si>
  <si>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</si>
  <si>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</si>
  <si>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</si>
  <si>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</si>
  <si>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</si>
  <si>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</si>
  <si>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</si>
  <si>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</si>
  <si>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</si>
  <si>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</si>
  <si>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</si>
  <si>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</si>
  <si>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</si>
  <si>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</si>
  <si>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</si>
  <si>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</si>
  <si>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</si>
  <si>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</si>
  <si>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</si>
  <si>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</si>
  <si>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</si>
  <si>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</si>
  <si>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</si>
  <si>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</si>
  <si>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</si>
  <si>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</si>
  <si>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</si>
  <si>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</si>
  <si>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</si>
  <si>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</si>
  <si>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</si>
  <si>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</si>
  <si>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</si>
  <si>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</si>
  <si>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</si>
  <si>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</si>
  <si>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</si>
  <si>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</si>
  <si>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</si>
  <si>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</si>
  <si>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</si>
  <si>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</si>
  <si>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</si>
  <si>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</si>
  <si>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</si>
  <si>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</si>
  <si>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</si>
  <si>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</si>
  <si>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</si>
  <si>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</si>
  <si>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</si>
  <si>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</si>
  <si>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</si>
  <si>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</si>
  <si>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</si>
  <si>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</si>
  <si>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</si>
  <si>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</si>
  <si>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</si>
  <si>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</si>
  <si>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</si>
  <si>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</si>
  <si>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</si>
  <si>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</si>
  <si>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</si>
  <si>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</si>
  <si>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</si>
  <si>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</si>
  <si>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</si>
  <si>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</si>
  <si>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</si>
  <si>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</si>
  <si>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</si>
  <si>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</si>
  <si>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</si>
  <si>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</si>
  <si>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</si>
  <si>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</si>
  <si>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</si>
  <si>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</si>
  <si>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</si>
  <si>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</si>
  <si>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</si>
  <si>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</si>
  <si>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</si>
  <si>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</si>
  <si>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</si>
  <si>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</si>
  <si>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</si>
  <si>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</si>
  <si>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</si>
  <si>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</si>
  <si>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</si>
  <si>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</si>
  <si>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</si>
  <si>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</si>
  <si>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</si>
  <si>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</si>
  <si>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</si>
  <si>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</si>
  <si>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</si>
  <si>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</si>
  <si>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</si>
  <si>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</si>
  <si>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</si>
  <si>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</si>
  <si>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</si>
  <si>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</si>
  <si>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</si>
  <si>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</si>
  <si>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</si>
  <si>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</si>
  <si>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</si>
  <si>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</si>
  <si>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</si>
  <si>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</si>
  <si>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</si>
  <si>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</si>
  <si>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</si>
  <si>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</si>
  <si>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</si>
  <si>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</si>
  <si>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</si>
  <si>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</si>
  <si>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</si>
  <si>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</si>
  <si>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</si>
  <si>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</si>
  <si>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</si>
  <si>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</si>
  <si>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</si>
  <si>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</si>
  <si>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</si>
  <si>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</si>
  <si>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</si>
  <si>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</si>
  <si>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</si>
  <si>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</si>
  <si>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</si>
  <si>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</si>
  <si>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</si>
  <si>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</si>
  <si>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</si>
  <si>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</si>
  <si>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</si>
  <si>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</si>
  <si>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</si>
  <si>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</si>
  <si>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</si>
  <si>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</si>
  <si>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</si>
  <si>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</si>
  <si>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</si>
  <si>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</si>
  <si>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</si>
  <si>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</si>
  <si>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</si>
  <si>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</si>
  <si>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</si>
  <si>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</si>
  <si>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</si>
  <si>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</si>
  <si>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</si>
  <si>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</si>
  <si>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</si>
  <si>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</si>
  <si>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</si>
  <si>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</si>
  <si>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</si>
  <si>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</si>
  <si>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</si>
  <si>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</si>
  <si>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</si>
  <si>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</si>
  <si>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</si>
  <si>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</si>
  <si>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</si>
  <si>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</si>
  <si>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</si>
  <si>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</si>
  <si>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</si>
  <si>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</si>
  <si>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</si>
  <si>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</si>
  <si>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</si>
  <si>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</si>
  <si>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</si>
  <si>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</si>
  <si>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</si>
  <si>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</si>
  <si>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</si>
  <si>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</si>
  <si>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</si>
  <si>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</si>
  <si>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</si>
  <si>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</si>
  <si>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</si>
  <si>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</si>
  <si>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</si>
  <si>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</si>
  <si>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</si>
  <si>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</si>
  <si>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</si>
  <si>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</si>
  <si>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</si>
  <si>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</si>
  <si>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</si>
  <si>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</si>
  <si>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</si>
  <si>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</si>
  <si>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</si>
  <si>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</si>
  <si>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</si>
  <si>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</si>
  <si>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</si>
  <si>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</si>
  <si>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</si>
  <si>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</si>
  <si>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</si>
  <si>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</si>
  <si>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</si>
  <si>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</si>
  <si>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</si>
  <si>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</si>
  <si>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</si>
  <si>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</si>
  <si>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</si>
  <si>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</si>
  <si>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</si>
  <si>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</si>
  <si>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</si>
  <si>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</si>
  <si>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</si>
  <si>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</si>
  <si>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</si>
  <si>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</si>
  <si>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</si>
  <si>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</si>
  <si>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</si>
  <si>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</si>
  <si>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</si>
  <si>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</si>
  <si>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</si>
  <si>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</si>
  <si>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</si>
  <si>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</si>
  <si>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</si>
  <si>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</si>
  <si>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</si>
  <si>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</si>
  <si>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</si>
  <si>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</si>
  <si>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</si>
  <si>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</si>
  <si>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</si>
  <si>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</si>
  <si>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</si>
  <si>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</si>
  <si>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</si>
  <si>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</si>
  <si>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</si>
  <si>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</si>
  <si>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</si>
  <si>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</si>
  <si>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</si>
  <si>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</si>
  <si>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</si>
  <si>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</si>
  <si>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</si>
  <si>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</si>
  <si>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</si>
  <si>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</si>
  <si>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</si>
  <si>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</si>
  <si>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</si>
  <si>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</si>
  <si>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</si>
  <si>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</si>
  <si>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</si>
  <si>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</si>
  <si>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</si>
  <si>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</si>
  <si>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</si>
  <si>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</si>
  <si>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</si>
  <si>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</si>
  <si>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</si>
  <si>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</si>
  <si>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</si>
  <si>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</si>
  <si>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</si>
  <si>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</si>
  <si>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</si>
  <si>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</si>
  <si>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</si>
  <si>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</si>
  <si>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</si>
  <si>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</si>
  <si>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</si>
  <si>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</si>
  <si>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</si>
  <si>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</si>
  <si>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</si>
  <si>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</si>
  <si>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</si>
  <si>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</si>
  <si>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</si>
  <si>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</si>
  <si>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</si>
  <si>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</si>
  <si>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</si>
  <si>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</si>
  <si>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</si>
  <si>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</si>
  <si>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</si>
  <si>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</si>
  <si>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</si>
  <si>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</si>
  <si>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</si>
  <si>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</si>
  <si>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</si>
  <si>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</si>
  <si>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</si>
  <si>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</si>
  <si>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</si>
  <si>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</si>
  <si>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</si>
  <si>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</si>
  <si>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</si>
  <si>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</si>
  <si>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</si>
  <si>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</si>
  <si>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</si>
  <si>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</si>
  <si>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</si>
  <si>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</si>
  <si>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</si>
  <si>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</si>
  <si>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</si>
  <si>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</si>
  <si>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</si>
  <si>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</si>
  <si>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</si>
  <si>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</si>
  <si>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</si>
  <si>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</si>
  <si>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</si>
  <si>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</si>
  <si>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</si>
  <si>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</si>
  <si>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</si>
  <si>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</si>
  <si>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</si>
  <si>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</si>
  <si>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</si>
  <si>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</si>
  <si>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</si>
  <si>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</si>
  <si>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</si>
  <si>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</si>
  <si>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</si>
  <si>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</si>
  <si>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</si>
  <si>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</si>
  <si>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</si>
  <si>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</si>
  <si>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</si>
  <si>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</si>
  <si>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</si>
  <si>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</si>
  <si>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</si>
  <si>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</si>
  <si>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</si>
  <si>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</si>
  <si>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</si>
  <si>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</si>
  <si>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</si>
  <si>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</si>
  <si>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</si>
  <si>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</si>
  <si>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</si>
  <si>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</si>
  <si>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</si>
  <si>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</si>
  <si>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</si>
  <si>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</si>
  <si>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</si>
  <si>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</si>
  <si>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</si>
  <si>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</si>
  <si>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</si>
  <si>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</si>
  <si>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</si>
  <si>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</si>
  <si>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</si>
  <si>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</si>
  <si>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</si>
  <si>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</si>
  <si>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</si>
  <si>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</si>
  <si>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</si>
  <si>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</si>
  <si>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</si>
  <si>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</si>
  <si>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</si>
  <si>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</si>
  <si>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</si>
  <si>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</si>
  <si>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</si>
  <si>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</si>
  <si>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</si>
  <si>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</si>
  <si>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</si>
  <si>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</si>
  <si>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</si>
  <si>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</si>
  <si>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</si>
  <si>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</si>
  <si>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</si>
  <si>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</si>
  <si>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</si>
  <si>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</si>
  <si>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</si>
  <si>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</si>
  <si>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</si>
  <si>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</si>
  <si>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</si>
  <si>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</si>
  <si>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</si>
  <si>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</si>
  <si>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</si>
  <si>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</si>
  <si>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</si>
  <si>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</si>
  <si>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</si>
  <si>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</si>
  <si>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</si>
  <si>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</si>
  <si>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</si>
  <si>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</si>
  <si>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</si>
  <si>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</si>
  <si>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</si>
  <si>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</si>
  <si>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</si>
  <si>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</si>
  <si>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</si>
  <si>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</si>
  <si>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</si>
  <si>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</si>
  <si>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</si>
  <si>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</si>
  <si>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</si>
  <si>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</si>
  <si>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</si>
  <si>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</si>
  <si>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</si>
  <si>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</si>
  <si>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</si>
  <si>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</si>
  <si>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</si>
  <si>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</si>
  <si>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</si>
  <si>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</si>
  <si>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</si>
  <si>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</si>
  <si>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</si>
  <si>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</si>
  <si>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</si>
  <si>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</si>
  <si>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</si>
  <si>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</si>
  <si>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</si>
  <si>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</si>
  <si>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</si>
  <si>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</si>
  <si>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</si>
  <si>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</si>
  <si>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</si>
  <si>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</si>
  <si>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</si>
  <si>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</si>
  <si>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</si>
  <si>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</si>
  <si>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</si>
  <si>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</si>
  <si>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</si>
  <si>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</si>
  <si>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</si>
  <si>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</si>
  <si>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</si>
  <si>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</si>
  <si>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</si>
  <si>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</si>
  <si>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</si>
  <si>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</si>
  <si>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</si>
  <si>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</si>
  <si>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</si>
  <si>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</si>
  <si>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</si>
  <si>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</si>
  <si>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</si>
  <si>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</si>
  <si>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</si>
  <si>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</si>
  <si>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</si>
  <si>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</si>
  <si>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</si>
  <si>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</si>
  <si>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</si>
  <si>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</si>
  <si>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</si>
  <si>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</si>
  <si>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</si>
  <si>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</si>
  <si>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</si>
  <si>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</si>
  <si>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</si>
  <si>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</si>
  <si>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</si>
  <si>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</si>
  <si>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</si>
  <si>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</si>
  <si>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</si>
  <si>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</si>
  <si>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</si>
  <si>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</si>
  <si>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</si>
  <si>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</si>
  <si>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</si>
  <si>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</si>
  <si>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</si>
  <si>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</si>
  <si>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</si>
  <si>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</si>
  <si>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</si>
  <si>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</si>
  <si>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</si>
  <si>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</si>
  <si>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</si>
  <si>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</si>
  <si>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</si>
  <si>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</si>
  <si>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</si>
  <si>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</si>
  <si>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</si>
  <si>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</si>
  <si>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</si>
  <si>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</si>
  <si>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</si>
  <si>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</si>
  <si>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</si>
  <si>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</si>
  <si>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</si>
  <si>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</si>
  <si>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</si>
  <si>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</si>
  <si>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</si>
  <si>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</si>
  <si>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</si>
  <si>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</si>
  <si>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</si>
  <si>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</si>
  <si>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</si>
  <si>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</si>
  <si>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</si>
  <si>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</si>
  <si>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</si>
  <si>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</si>
  <si>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</si>
  <si>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</si>
  <si>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</si>
  <si>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</si>
  <si>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</si>
  <si>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</si>
  <si>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</si>
  <si>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</si>
  <si>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</si>
  <si>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</si>
  <si>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</si>
  <si>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</si>
  <si>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</si>
  <si>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</si>
  <si>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</si>
  <si>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</si>
  <si>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</si>
  <si>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</si>
  <si>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</si>
  <si>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</si>
  <si>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</si>
  <si>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</si>
  <si>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</si>
  <si>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</si>
  <si>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</si>
  <si>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</si>
  <si>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</si>
  <si>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</si>
  <si>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</si>
  <si>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</si>
  <si>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</si>
  <si>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</si>
  <si>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</si>
  <si>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</si>
  <si>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</si>
  <si>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</si>
  <si>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</si>
  <si>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</si>
  <si>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</si>
  <si>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</si>
  <si>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</si>
  <si>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</si>
  <si>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</si>
  <si>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</si>
  <si>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</si>
  <si>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</si>
  <si>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</si>
  <si>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</si>
  <si>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</si>
  <si>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</si>
  <si>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</si>
  <si>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</si>
  <si>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</si>
  <si>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</si>
  <si>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</si>
  <si>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</si>
  <si>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</si>
  <si>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</si>
  <si>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</si>
  <si>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</si>
  <si>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</si>
  <si>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</si>
  <si>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</si>
  <si>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</si>
  <si>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</si>
  <si>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</si>
  <si>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</si>
  <si>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</si>
  <si>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</si>
  <si>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</si>
  <si>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</si>
  <si>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</si>
  <si>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</si>
  <si>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</si>
  <si>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</si>
  <si>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</si>
  <si>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</si>
  <si>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</si>
  <si>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</si>
  <si>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</si>
  <si>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</si>
  <si>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</si>
  <si>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</si>
  <si>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</si>
  <si>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</si>
  <si>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</si>
  <si>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</si>
  <si>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</si>
  <si>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</si>
  <si>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</si>
  <si>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</si>
  <si>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</si>
  <si>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</si>
  <si>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</si>
  <si>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</si>
  <si>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</si>
  <si>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</si>
  <si>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</si>
  <si>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</si>
  <si>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</si>
  <si>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</si>
  <si>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</si>
  <si>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</si>
  <si>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</si>
  <si>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</si>
  <si>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</si>
  <si>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</si>
  <si>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</si>
  <si>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</si>
  <si>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</si>
  <si>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</si>
  <si>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</si>
  <si>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</si>
  <si>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</si>
  <si>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</si>
  <si>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</si>
  <si>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</si>
  <si>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</si>
  <si>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</si>
  <si>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</si>
  <si>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</si>
  <si>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</si>
  <si>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</si>
  <si>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</si>
  <si>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</si>
  <si>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</si>
  <si>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</si>
  <si>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</si>
  <si>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</si>
  <si>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</si>
  <si>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</si>
  <si>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</si>
  <si>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</si>
  <si>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</si>
  <si>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</si>
  <si>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</si>
  <si>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</si>
  <si>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</si>
  <si>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</si>
  <si>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</si>
  <si>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</si>
  <si>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</si>
  <si>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</si>
  <si>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</si>
  <si>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</si>
  <si>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</si>
  <si>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</si>
  <si>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</si>
  <si>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</si>
  <si>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</si>
  <si>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</si>
  <si>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</si>
  <si>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</si>
  <si>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</si>
  <si>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</si>
  <si>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</si>
  <si>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</si>
  <si>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</si>
  <si>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</si>
  <si>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</si>
  <si>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</si>
  <si>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</si>
  <si>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</si>
  <si>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</si>
  <si>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</si>
  <si>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</si>
  <si>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</si>
  <si>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</si>
  <si>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</si>
  <si>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</si>
  <si>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</si>
  <si>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</si>
  <si>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</si>
  <si>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</si>
  <si>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</si>
  <si>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</si>
  <si>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</si>
  <si>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</si>
  <si>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</si>
  <si>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</si>
  <si>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</si>
  <si>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</si>
  <si>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</si>
  <si>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</si>
  <si>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</si>
  <si>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</si>
  <si>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</si>
  <si>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</si>
  <si>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</si>
  <si>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</si>
  <si>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</si>
  <si>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</si>
  <si>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</si>
  <si>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</si>
  <si>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</si>
  <si>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</si>
  <si>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</si>
  <si>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</si>
  <si>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</si>
  <si>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</si>
  <si>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</si>
  <si>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</si>
  <si>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</si>
  <si>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</si>
  <si>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</si>
  <si>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</si>
  <si>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</si>
  <si>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</si>
  <si>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</si>
  <si>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</si>
  <si>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</si>
  <si>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</si>
  <si>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</si>
  <si>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</si>
  <si>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</si>
  <si>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</si>
  <si>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</si>
  <si>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</si>
  <si>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</si>
  <si>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</si>
  <si>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</si>
  <si>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</si>
  <si>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</si>
  <si>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</si>
  <si>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</si>
  <si>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</si>
  <si>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</si>
  <si>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</si>
  <si>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</si>
  <si>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</si>
  <si>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</si>
  <si>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</si>
  <si>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</si>
  <si>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</si>
  <si>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</si>
  <si>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</si>
  <si>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</si>
  <si>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</si>
  <si>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</si>
  <si>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</si>
  <si>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</si>
  <si>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</si>
  <si>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</si>
  <si>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</si>
  <si>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</si>
  <si>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</si>
  <si>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</si>
  <si>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</si>
  <si>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</si>
  <si>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</si>
  <si>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</si>
  <si>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</si>
  <si>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</si>
  <si>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</si>
  <si>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</si>
  <si>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</si>
  <si>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</si>
  <si>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</si>
  <si>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</si>
  <si>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</si>
  <si>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</si>
  <si>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</si>
  <si>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</si>
  <si>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</si>
  <si>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</si>
  <si>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</si>
  <si>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</si>
  <si>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</si>
  <si>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</si>
  <si>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</si>
  <si>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</si>
  <si>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</si>
  <si>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</si>
  <si>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</si>
  <si>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</si>
  <si>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</si>
  <si>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</si>
  <si>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</si>
  <si>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</si>
  <si>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</si>
  <si>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</si>
  <si>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</si>
  <si>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</si>
  <si>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</si>
  <si>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</si>
  <si>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</si>
  <si>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</si>
  <si>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</si>
  <si>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</si>
  <si>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</si>
  <si>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</si>
  <si>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</si>
  <si>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</si>
  <si>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</si>
  <si>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</si>
  <si>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</si>
  <si>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</si>
  <si>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</si>
  <si>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</si>
  <si>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</si>
  <si>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</si>
  <si>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</si>
  <si>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</si>
  <si>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</si>
  <si>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</si>
  <si>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</si>
  <si>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</si>
  <si>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</si>
  <si>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</si>
  <si>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</si>
  <si>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</si>
  <si>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</si>
  <si>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</si>
  <si>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</si>
  <si>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</si>
  <si>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</si>
  <si>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</si>
  <si>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</si>
  <si>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</si>
  <si>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</si>
  <si>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</si>
  <si>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</si>
  <si>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</si>
  <si>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</si>
  <si>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</si>
  <si>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</si>
  <si>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</si>
  <si>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</si>
  <si>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</si>
  <si>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</si>
  <si>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</si>
  <si>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</si>
  <si>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</si>
  <si>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</si>
  <si>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</si>
  <si>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</si>
  <si>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</si>
  <si>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</si>
  <si>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</si>
  <si>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</si>
  <si>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</si>
  <si>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</si>
  <si>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</si>
  <si>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</si>
  <si>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</si>
  <si>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</si>
  <si>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</si>
  <si>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</si>
  <si>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</si>
  <si>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</si>
  <si>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</si>
  <si>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</si>
  <si>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</si>
  <si>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</si>
  <si>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</si>
  <si>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</si>
  <si>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</si>
  <si>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</si>
  <si>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</si>
  <si>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</si>
  <si>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</si>
  <si>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</si>
  <si>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</si>
  <si>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</si>
  <si>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</si>
  <si>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</si>
  <si>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</si>
  <si>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</si>
  <si>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</si>
  <si>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</si>
  <si>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</si>
  <si>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</si>
  <si>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</si>
  <si>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</si>
  <si>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</si>
  <si>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</si>
  <si>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</si>
  <si>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</si>
  <si>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</si>
  <si>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</si>
  <si>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</si>
  <si>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</si>
  <si>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</si>
  <si>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</si>
  <si>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</si>
  <si>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</si>
  <si>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</si>
  <si>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</si>
  <si>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</si>
  <si>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</si>
  <si>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</si>
  <si>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</si>
  <si>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</si>
  <si>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</si>
  <si>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</si>
  <si>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</si>
  <si>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</si>
  <si>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</si>
  <si>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</si>
  <si>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</si>
  <si>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</si>
  <si>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</si>
  <si>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</si>
  <si>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</si>
  <si>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</si>
  <si>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</si>
  <si>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</si>
  <si>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</si>
  <si>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</si>
  <si>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</si>
  <si>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</si>
  <si>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</si>
  <si>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</si>
  <si>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</si>
  <si>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</si>
  <si>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</si>
  <si>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</si>
  <si>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</si>
  <si>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</si>
  <si>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</si>
  <si>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</si>
  <si>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</si>
  <si>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</si>
  <si>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</si>
  <si>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</si>
  <si>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</si>
  <si>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</si>
  <si>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</si>
  <si>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</si>
  <si>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</si>
  <si>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</si>
  <si>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</si>
  <si>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</si>
  <si>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</si>
  <si>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</si>
  <si>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</si>
  <si>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</si>
  <si>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</si>
  <si>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</si>
  <si>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</si>
  <si>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</si>
  <si>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</si>
  <si>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</si>
  <si>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</si>
  <si>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</si>
  <si>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</si>
  <si>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</si>
  <si>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</si>
  <si>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</si>
  <si>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</si>
  <si>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</si>
  <si>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</si>
  <si>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</si>
  <si>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</si>
  <si>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</si>
  <si>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</si>
  <si>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</si>
  <si>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</si>
  <si>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</si>
  <si>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</si>
  <si>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</si>
  <si>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</si>
  <si>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</si>
  <si>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</si>
  <si>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</si>
  <si>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</si>
  <si>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</si>
  <si>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</si>
  <si>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</si>
  <si>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</si>
  <si>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</si>
  <si>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</si>
  <si>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</si>
  <si>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</si>
  <si>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</si>
  <si>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</si>
  <si>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</si>
  <si>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</si>
  <si>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</si>
  <si>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</si>
  <si>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</si>
  <si>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</si>
  <si>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</si>
  <si>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</si>
  <si>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</si>
  <si>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</si>
  <si>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</si>
  <si>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</si>
  <si>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</si>
  <si>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</si>
  <si>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</si>
  <si>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</si>
  <si>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</si>
  <si>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</si>
  <si>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</si>
  <si>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</si>
  <si>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</si>
  <si>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</si>
  <si>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</si>
  <si>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</si>
  <si>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</si>
  <si>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</si>
  <si>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</si>
  <si>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</si>
  <si>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</si>
  <si>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</si>
  <si>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</si>
  <si>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</si>
  <si>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</si>
  <si>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</si>
  <si>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</si>
  <si>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</si>
  <si>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</si>
  <si>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</si>
  <si>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</si>
  <si>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</si>
  <si>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</si>
  <si>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</si>
  <si>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</si>
  <si>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</si>
  <si>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</si>
  <si>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</si>
  <si>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</si>
  <si>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</si>
  <si>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</si>
  <si>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</si>
  <si>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</si>
  <si>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</si>
  <si>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</si>
  <si>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</si>
  <si>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</si>
  <si>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</si>
  <si>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</si>
  <si>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</si>
  <si>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</si>
  <si>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</si>
  <si>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</si>
  <si>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</si>
  <si>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</si>
  <si>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</si>
  <si>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</si>
  <si>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</si>
  <si>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</si>
  <si>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</si>
  <si>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</si>
  <si>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</si>
  <si>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</si>
  <si>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</si>
  <si>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</si>
  <si>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</si>
  <si>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</si>
  <si>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</si>
  <si>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</si>
  <si>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</si>
  <si>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</si>
  <si>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</si>
  <si>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</si>
  <si>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</si>
  <si>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</si>
  <si>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</si>
  <si>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</si>
  <si>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</si>
  <si>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</si>
  <si>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</si>
  <si>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</si>
  <si>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</si>
  <si>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</si>
  <si>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</si>
  <si>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</si>
  <si>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</si>
  <si>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</si>
  <si>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</si>
  <si>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</si>
  <si>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</si>
  <si>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</si>
  <si>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</si>
  <si>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</si>
  <si>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</si>
  <si>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</si>
  <si>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</si>
  <si>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</si>
  <si>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</si>
  <si>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</si>
  <si>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</si>
  <si>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</si>
  <si>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</si>
  <si>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</si>
  <si>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</si>
  <si>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</si>
  <si>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</si>
  <si>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</si>
  <si>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</si>
  <si>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</si>
  <si>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</si>
  <si>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</si>
  <si>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</si>
  <si>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</si>
  <si>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</si>
  <si>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</si>
  <si>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</si>
  <si>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</si>
  <si>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</si>
  <si>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</si>
  <si>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</si>
  <si>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</si>
  <si>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</si>
  <si>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</si>
  <si>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</si>
  <si>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</si>
  <si>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</si>
  <si>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</si>
  <si>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</si>
  <si>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</si>
  <si>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</si>
  <si>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</si>
  <si>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</si>
  <si>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</si>
  <si>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</si>
  <si>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</si>
  <si>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</si>
  <si>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</si>
  <si>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</si>
  <si>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</si>
  <si>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</si>
  <si>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</si>
  <si>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</si>
  <si>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</si>
  <si>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</si>
  <si>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</si>
  <si>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</si>
  <si>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</si>
  <si>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</si>
  <si>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</si>
  <si>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</si>
  <si>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</si>
  <si>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</si>
  <si>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</si>
  <si>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</si>
  <si>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</si>
  <si>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</si>
  <si>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</si>
  <si>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</si>
  <si>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</si>
  <si>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</si>
  <si>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</si>
  <si>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</si>
  <si>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</si>
  <si>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</si>
  <si>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</si>
  <si>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</si>
  <si>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</si>
  <si>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</si>
  <si>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</si>
  <si>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</si>
  <si>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</si>
  <si>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</si>
  <si>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</si>
  <si>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</si>
  <si>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</si>
  <si>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</si>
  <si>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</si>
  <si>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</si>
  <si>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</si>
  <si>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</si>
  <si>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</si>
  <si>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</si>
  <si>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</si>
  <si>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</si>
  <si>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</si>
  <si>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</si>
  <si>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</si>
  <si>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</si>
  <si>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</si>
  <si>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</si>
  <si>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</si>
  <si>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</si>
  <si>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</si>
  <si>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</si>
  <si>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</si>
  <si>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</si>
  <si>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</si>
  <si>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</si>
  <si>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</si>
  <si>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</si>
  <si>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</si>
  <si>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</si>
  <si>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</si>
  <si>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</si>
  <si>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</si>
  <si>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</si>
  <si>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</si>
  <si>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</si>
  <si>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</si>
  <si>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</si>
  <si>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</si>
  <si>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</si>
  <si>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</si>
  <si>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</si>
  <si>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</si>
  <si>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</si>
  <si>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</si>
  <si>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</si>
  <si>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</si>
  <si>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</si>
  <si>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</si>
  <si>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</si>
  <si>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</si>
  <si>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</si>
  <si>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</si>
  <si>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</si>
  <si>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</si>
  <si>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</si>
  <si>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</si>
  <si>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</si>
  <si>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</si>
  <si>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</si>
  <si>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</si>
  <si>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</si>
  <si>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</si>
  <si>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</si>
  <si>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</si>
  <si>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</si>
  <si>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</si>
  <si>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</si>
  <si>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</si>
  <si>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</si>
  <si>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</si>
  <si>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</si>
  <si>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</si>
  <si>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</si>
  <si>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</si>
  <si>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</si>
  <si>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</si>
  <si>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</si>
  <si>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</si>
  <si>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</si>
  <si>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</si>
  <si>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</si>
  <si>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</si>
  <si>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</si>
  <si>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</si>
  <si>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</si>
  <si>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</si>
  <si>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</si>
  <si>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</si>
  <si>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</si>
  <si>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</si>
  <si>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</si>
  <si>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</si>
  <si>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</si>
  <si>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</si>
  <si>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</si>
  <si>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</si>
  <si>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</si>
  <si>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</si>
  <si>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</si>
  <si>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</si>
  <si>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</si>
  <si>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</si>
  <si>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</si>
  <si>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</si>
  <si>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</si>
  <si>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</si>
  <si>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</si>
  <si>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</si>
  <si>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</si>
  <si>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</si>
  <si>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</si>
  <si>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</si>
  <si>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</si>
  <si>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</si>
  <si>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</si>
  <si>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</si>
  <si>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</si>
  <si>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</si>
  <si>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</si>
  <si>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</si>
  <si>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</si>
  <si>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</si>
  <si>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</si>
  <si>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</si>
  <si>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</si>
  <si>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</si>
  <si>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</si>
  <si>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</si>
  <si>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</si>
  <si>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</si>
  <si>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</si>
  <si>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</si>
  <si>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</si>
  <si>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</si>
  <si>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</si>
  <si>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</si>
  <si>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</si>
  <si>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</si>
  <si>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</si>
  <si>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</si>
  <si>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</si>
  <si>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</si>
  <si>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</si>
  <si>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</si>
  <si>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</si>
  <si>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</si>
  <si>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</si>
  <si>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</si>
  <si>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</si>
  <si>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</si>
  <si>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</si>
  <si>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</si>
  <si>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</si>
  <si>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</si>
  <si>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</si>
  <si>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</si>
  <si>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</si>
  <si>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</si>
  <si>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</si>
  <si>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</si>
  <si>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</si>
  <si>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</si>
  <si>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</si>
  <si>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</si>
  <si>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</si>
  <si>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</si>
  <si>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</si>
  <si>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</si>
  <si>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</si>
  <si>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</si>
  <si>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</si>
  <si>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</si>
  <si>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</si>
  <si>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</si>
  <si>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</si>
  <si>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</si>
  <si>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</si>
  <si>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</si>
  <si>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</si>
  <si>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</si>
  <si>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</si>
  <si>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</si>
  <si>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</si>
  <si>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</si>
  <si>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</si>
  <si>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</si>
  <si>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</si>
  <si>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</si>
  <si>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</si>
  <si>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</si>
  <si>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</si>
  <si>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</si>
  <si>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</si>
  <si>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</si>
  <si>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</si>
  <si>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</si>
  <si>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</si>
  <si>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</si>
  <si>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</si>
  <si>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</si>
  <si>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</si>
  <si>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</si>
  <si>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</si>
  <si>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</si>
  <si>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</si>
  <si>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</si>
  <si>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</si>
  <si>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</si>
  <si>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</si>
  <si>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</si>
  <si>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</si>
  <si>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</si>
  <si>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</si>
  <si>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</si>
  <si>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</si>
  <si>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</si>
  <si>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</si>
  <si>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</si>
  <si>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</si>
  <si>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</si>
  <si>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</si>
  <si>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</si>
  <si>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</si>
  <si>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</si>
  <si>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</si>
  <si>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</si>
  <si>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</si>
  <si>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</si>
  <si>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</si>
  <si>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</si>
  <si>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</si>
  <si>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</si>
  <si>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</si>
  <si>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</si>
  <si>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</si>
  <si>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</si>
  <si>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</si>
  <si>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</si>
  <si>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</si>
  <si>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</si>
  <si>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</si>
  <si>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</si>
  <si>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</si>
  <si>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</si>
  <si>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</si>
  <si>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</si>
  <si>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</si>
  <si>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</si>
  <si>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</si>
  <si>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</si>
  <si>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</si>
  <si>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</si>
  <si>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</si>
  <si>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</si>
  <si>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</si>
  <si>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</si>
  <si>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</si>
  <si>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</si>
  <si>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</si>
  <si>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</si>
  <si>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</si>
  <si>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</si>
  <si>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</si>
  <si>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</si>
  <si>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</si>
  <si>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</si>
  <si>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</si>
  <si>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</si>
  <si>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</si>
  <si>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</si>
  <si>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</si>
  <si>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</si>
  <si>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</si>
  <si>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</si>
  <si>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</si>
  <si>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</si>
  <si>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</si>
  <si>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</si>
  <si>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</si>
  <si>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</si>
  <si>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</si>
  <si>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</si>
  <si>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</si>
  <si>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</si>
  <si>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</si>
  <si>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</si>
  <si>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</si>
  <si>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</si>
  <si>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</si>
  <si>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</si>
  <si>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</si>
  <si>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</si>
  <si>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</si>
  <si>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</si>
  <si>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</si>
  <si>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</si>
  <si>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</si>
  <si>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</si>
  <si>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</si>
  <si>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</si>
  <si>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</si>
  <si>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</si>
  <si>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</si>
  <si>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</si>
  <si>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</si>
  <si>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</si>
  <si>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</si>
  <si>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</si>
  <si>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</si>
  <si>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</si>
  <si>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</si>
  <si>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</si>
  <si>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</si>
  <si>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</si>
  <si>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</si>
  <si>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</si>
  <si>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</si>
  <si>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</si>
  <si>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</si>
  <si>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</si>
  <si>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</si>
  <si>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</si>
  <si>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</si>
  <si>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</si>
  <si>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</si>
  <si>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</si>
  <si>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</si>
  <si>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</si>
  <si>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</si>
  <si>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</si>
  <si>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</si>
  <si>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</si>
  <si>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</si>
  <si>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</si>
  <si>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</si>
  <si>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</si>
  <si>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</si>
  <si>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</si>
  <si>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</si>
  <si>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</si>
  <si>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</si>
  <si>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</si>
  <si>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</si>
  <si>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</si>
  <si>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</si>
  <si>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</si>
  <si>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</si>
  <si>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</si>
  <si>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</si>
  <si>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</si>
  <si>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</si>
  <si>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</si>
  <si>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</si>
  <si>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</si>
  <si>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</si>
  <si>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</si>
  <si>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</si>
  <si>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</si>
  <si>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</si>
  <si>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</si>
  <si>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</si>
  <si>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</si>
  <si>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</si>
  <si>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</si>
  <si>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</si>
  <si>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</si>
  <si>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</si>
  <si>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</si>
  <si>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</si>
  <si>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</si>
  <si>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</si>
  <si>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</si>
  <si>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</si>
  <si>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</si>
  <si>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</si>
  <si>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</si>
  <si>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</si>
  <si>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</si>
  <si>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</si>
  <si>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</si>
  <si>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</si>
  <si>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</si>
  <si>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</si>
  <si>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</si>
  <si>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</si>
  <si>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</si>
  <si>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</si>
  <si>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</si>
  <si>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</si>
  <si>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</si>
  <si>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</si>
  <si>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</si>
  <si>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</si>
  <si>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</si>
  <si>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</si>
  <si>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</si>
  <si>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</si>
  <si>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</si>
  <si>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</si>
  <si>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</si>
  <si>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</si>
  <si>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</si>
  <si>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</si>
  <si>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</si>
  <si>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</si>
  <si>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</si>
  <si>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</si>
  <si>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</si>
  <si>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</si>
  <si>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</si>
  <si>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</si>
  <si>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</si>
  <si>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</si>
  <si>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</si>
  <si>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</si>
  <si>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</si>
  <si>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</si>
  <si>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</si>
  <si>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</si>
  <si>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</si>
  <si>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</si>
  <si>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</si>
  <si>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</si>
  <si>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</si>
  <si>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</si>
  <si>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</si>
  <si>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</si>
  <si>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</si>
  <si>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</si>
  <si>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</si>
  <si>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</si>
  <si>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</si>
  <si>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</si>
  <si>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</si>
  <si>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</si>
  <si>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</si>
  <si>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</si>
  <si>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</si>
  <si>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</si>
  <si>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</si>
  <si>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</si>
  <si>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</si>
  <si>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</si>
  <si>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</si>
  <si>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</si>
  <si>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</si>
  <si>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</si>
  <si>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</si>
  <si>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</si>
  <si>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</si>
  <si>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</si>
  <si>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</si>
  <si>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</si>
  <si>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</si>
  <si>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</si>
  <si>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</si>
  <si>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</si>
  <si>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</si>
  <si>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</si>
  <si>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</si>
  <si>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</si>
  <si>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</si>
  <si>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</si>
  <si>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</si>
  <si>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</si>
  <si>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</si>
  <si>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</si>
  <si>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</si>
  <si>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</si>
  <si>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</si>
  <si>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</si>
  <si>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</si>
  <si>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</si>
  <si>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</si>
  <si>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</si>
  <si>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</si>
  <si>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</si>
  <si>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</si>
  <si>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</si>
  <si>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</si>
  <si>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</si>
  <si>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</si>
  <si>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</si>
  <si>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</si>
  <si>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</si>
  <si>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</si>
  <si>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</si>
  <si>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</si>
  <si>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</si>
  <si>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</si>
  <si>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</si>
  <si>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</si>
  <si>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</si>
  <si>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</si>
  <si>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</si>
  <si>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</si>
  <si>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</si>
  <si>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</si>
  <si>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</si>
  <si>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</si>
  <si>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</si>
  <si>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</si>
  <si>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</si>
  <si>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</si>
  <si>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</si>
  <si>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</si>
  <si>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</si>
  <si>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</si>
  <si>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</si>
  <si>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</si>
  <si>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</si>
  <si>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</si>
  <si>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</si>
  <si>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</si>
  <si>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</si>
  <si>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</si>
  <si>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</si>
  <si>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</si>
  <si>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</si>
  <si>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</si>
  <si>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</si>
  <si>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</si>
  <si>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</si>
  <si>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</si>
  <si>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</si>
  <si>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</si>
  <si>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</si>
  <si>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</si>
  <si>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</si>
  <si>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</si>
  <si>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</si>
  <si>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</si>
  <si>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</si>
  <si>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</si>
  <si>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</si>
  <si>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</si>
  <si>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</si>
  <si>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</si>
  <si>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</si>
  <si>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</si>
  <si>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</si>
  <si>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</si>
  <si>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</si>
  <si>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</si>
  <si>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</si>
  <si>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</si>
  <si>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</si>
  <si>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</si>
  <si>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</si>
  <si>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</si>
  <si>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</si>
  <si>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</si>
  <si>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</si>
  <si>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</si>
  <si>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</si>
  <si>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</si>
  <si>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</si>
  <si>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</si>
  <si>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</si>
  <si>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</si>
  <si>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</si>
  <si>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</si>
  <si>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</si>
  <si>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</si>
  <si>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</si>
  <si>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</si>
  <si>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</si>
  <si>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</si>
  <si>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</si>
  <si>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</si>
  <si>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</si>
  <si>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</si>
  <si>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</si>
  <si>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</si>
  <si>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</si>
  <si>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</si>
  <si>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</si>
  <si>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</si>
  <si>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</si>
  <si>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</si>
  <si>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</si>
  <si>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</si>
  <si>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</si>
  <si>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</si>
  <si>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</si>
  <si>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</si>
  <si>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</si>
  <si>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</si>
  <si>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</si>
  <si>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</si>
  <si>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</si>
  <si>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</si>
  <si>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</si>
  <si>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</si>
  <si>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</si>
  <si>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</si>
  <si>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</si>
  <si>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</si>
  <si>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</si>
  <si>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</si>
  <si>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</si>
  <si>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</si>
  <si>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</si>
  <si>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</si>
  <si>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</si>
  <si>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</si>
  <si>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</si>
  <si>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</si>
  <si>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</si>
  <si>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</si>
  <si>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</si>
  <si>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</si>
  <si>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</si>
  <si>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</si>
  <si>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</si>
  <si>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</si>
  <si>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</si>
  <si>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</si>
  <si>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</si>
  <si>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</si>
  <si>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</si>
  <si>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</si>
  <si>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</si>
  <si>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</si>
  <si>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</si>
  <si>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</si>
  <si>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</si>
  <si>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</si>
  <si>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</si>
  <si>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</si>
  <si>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</si>
  <si>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</si>
  <si>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</si>
  <si>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</si>
  <si>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</si>
  <si>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</si>
  <si>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</si>
  <si>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</si>
  <si>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</si>
  <si>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</si>
  <si>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</si>
  <si>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</si>
  <si>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</si>
  <si>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</si>
  <si>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</si>
  <si>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</si>
  <si>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</si>
  <si>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</si>
  <si>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</si>
  <si>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</si>
  <si>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</si>
  <si>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</si>
  <si>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</si>
  <si>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</si>
  <si>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</si>
  <si>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</si>
  <si>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</si>
  <si>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</si>
  <si>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</si>
  <si>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</si>
  <si>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</si>
  <si>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</si>
  <si>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</si>
  <si>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</si>
  <si>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</si>
  <si>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</si>
  <si>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</si>
  <si>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</si>
  <si>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</si>
  <si>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</si>
  <si>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</si>
  <si>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</si>
  <si>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</si>
  <si>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</si>
  <si>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</si>
  <si>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</si>
  <si>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</si>
  <si>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</si>
  <si>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</si>
  <si>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</si>
  <si>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</si>
  <si>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</si>
  <si>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</si>
  <si>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</si>
  <si>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</si>
  <si>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</si>
  <si>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</si>
  <si>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</si>
  <si>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</si>
  <si>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</si>
  <si>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</si>
  <si>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</si>
  <si>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</si>
  <si>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</si>
  <si>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</si>
  <si>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</si>
  <si>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</si>
  <si>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</si>
  <si>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</si>
  <si>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</si>
  <si>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</si>
  <si>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</si>
  <si>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</si>
  <si>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</si>
  <si>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</si>
  <si>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</si>
  <si>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</si>
  <si>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</si>
  <si>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</si>
  <si>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</si>
  <si>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</si>
  <si>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</si>
  <si>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</si>
  <si>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</si>
  <si>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</si>
  <si>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</si>
  <si>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</si>
  <si>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</si>
  <si>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</si>
  <si>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</si>
  <si>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</si>
  <si>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</si>
  <si>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</si>
  <si>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</si>
  <si>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</si>
  <si>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</si>
  <si>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</si>
  <si>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</si>
  <si>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</si>
  <si>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</si>
  <si>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</si>
  <si>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</si>
  <si>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</si>
  <si>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</si>
  <si>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</si>
  <si>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</si>
  <si>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</si>
  <si>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</si>
  <si>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</si>
  <si>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</si>
  <si>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</si>
  <si>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</si>
  <si>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</si>
  <si>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</si>
  <si>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</si>
  <si>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</si>
  <si>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</si>
  <si>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</si>
  <si>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</si>
  <si>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</si>
  <si>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</si>
  <si>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</si>
  <si>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</si>
  <si>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</si>
  <si>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</si>
  <si>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</si>
  <si>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</si>
  <si>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</si>
  <si>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</si>
  <si>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</si>
  <si>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</si>
  <si>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</si>
  <si>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</si>
  <si>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</si>
  <si>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</si>
  <si>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</si>
  <si>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</si>
  <si>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</si>
  <si>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</si>
  <si>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</si>
  <si>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</si>
  <si>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</si>
  <si>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</si>
  <si>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</si>
  <si>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</si>
  <si>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</si>
  <si>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</si>
  <si>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</si>
  <si>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</si>
  <si>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</si>
  <si>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</si>
  <si>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</si>
  <si>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</si>
  <si>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</si>
  <si>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</si>
  <si>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</si>
  <si>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</si>
  <si>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</si>
  <si>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</si>
  <si>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</si>
  <si>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</si>
  <si>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</si>
  <si>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</si>
  <si>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</si>
  <si>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</si>
  <si>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</si>
  <si>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</si>
  <si>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</si>
  <si>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</si>
  <si>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</si>
  <si>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</si>
  <si>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</si>
  <si>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</si>
  <si>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</si>
  <si>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</si>
  <si>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</si>
  <si>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</si>
  <si>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</si>
  <si>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</si>
  <si>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</si>
  <si>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</si>
  <si>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</si>
  <si>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</si>
  <si>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</si>
  <si>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</si>
  <si>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</si>
  <si>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</si>
  <si>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</si>
  <si>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</si>
  <si>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</si>
  <si>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</si>
  <si>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</si>
  <si>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</si>
  <si>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</si>
  <si>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</si>
  <si>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</si>
  <si>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</si>
  <si>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</si>
  <si>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</si>
  <si>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</si>
  <si>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</si>
  <si>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</si>
  <si>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</si>
  <si>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</si>
  <si>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</si>
  <si>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</si>
  <si>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</si>
  <si>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</si>
  <si>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</si>
  <si>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</si>
  <si>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</si>
  <si>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</si>
  <si>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</si>
  <si>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</si>
  <si>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</si>
  <si>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</si>
  <si>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</si>
  <si>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</si>
  <si>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</si>
  <si>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</si>
  <si>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</si>
  <si>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</si>
  <si>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</si>
  <si>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</si>
  <si>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</si>
  <si>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</si>
  <si>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</si>
  <si>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</si>
  <si>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</si>
  <si>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</si>
  <si>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</si>
  <si>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</si>
  <si>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</si>
  <si>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</si>
  <si>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</si>
  <si>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</si>
  <si>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</si>
  <si>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</si>
  <si>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</si>
  <si>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</si>
  <si>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</si>
  <si>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</si>
  <si>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</si>
  <si>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</si>
  <si>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</si>
  <si>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</si>
  <si>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</si>
  <si>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</si>
  <si>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</si>
  <si>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</si>
  <si>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</si>
  <si>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</si>
  <si>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</si>
  <si>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</si>
  <si>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</si>
  <si>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</si>
  <si>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</si>
  <si>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</si>
  <si>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</si>
  <si>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</si>
  <si>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</si>
  <si>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</si>
  <si>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</si>
  <si>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</si>
  <si>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</si>
  <si>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</si>
  <si>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</si>
  <si>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</si>
  <si>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</si>
  <si>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</si>
  <si>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</si>
  <si>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</si>
  <si>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</si>
  <si>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</si>
  <si>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</si>
  <si>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</si>
  <si>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</si>
  <si>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</si>
  <si>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</si>
  <si>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</si>
  <si>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</si>
  <si>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</si>
  <si>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</si>
  <si>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</si>
  <si>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</si>
  <si>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</si>
  <si>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</si>
  <si>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</si>
  <si>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</si>
  <si>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</si>
  <si>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</si>
  <si>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</si>
  <si>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</si>
  <si>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</si>
  <si>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</si>
  <si>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</si>
  <si>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</si>
  <si>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</si>
  <si>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</si>
  <si>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</si>
  <si>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</si>
  <si>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</si>
  <si>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</si>
  <si>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</si>
  <si>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</si>
  <si>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</si>
  <si>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</si>
  <si>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</si>
  <si>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</si>
  <si>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</si>
  <si>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</si>
  <si>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</si>
  <si>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</si>
  <si>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</si>
  <si>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</si>
  <si>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</si>
  <si>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</si>
  <si>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</si>
  <si>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</si>
  <si>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</si>
  <si>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</si>
  <si>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</si>
  <si>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</si>
  <si>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</si>
  <si>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</si>
  <si>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</si>
  <si>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</si>
  <si>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</si>
  <si>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</si>
  <si>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</si>
  <si>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</si>
  <si>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</si>
  <si>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</si>
  <si>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</si>
  <si>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</si>
  <si>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</si>
  <si>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</si>
  <si>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</si>
  <si>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</si>
  <si>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</si>
  <si>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</si>
  <si>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</si>
  <si>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</si>
  <si>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</si>
  <si>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</si>
  <si>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</si>
  <si>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</si>
  <si>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</si>
  <si>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</si>
  <si>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</si>
  <si>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</si>
  <si>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</si>
  <si>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</si>
  <si>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</si>
  <si>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</si>
  <si>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</si>
  <si>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</si>
  <si>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</si>
  <si>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</si>
  <si>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</si>
  <si>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</si>
  <si>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</si>
  <si>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</si>
  <si>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</si>
  <si>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</si>
  <si>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</si>
  <si>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</si>
  <si>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</si>
  <si>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</si>
  <si>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</si>
  <si>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</si>
  <si>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</si>
  <si>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</si>
  <si>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</si>
  <si>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</si>
  <si>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</si>
  <si>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</si>
  <si>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</si>
  <si>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</si>
  <si>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</si>
  <si>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</si>
  <si>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</si>
  <si>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</si>
  <si>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</si>
  <si>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</si>
  <si>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</si>
  <si>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</si>
  <si>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</si>
  <si>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</si>
  <si>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</si>
  <si>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</si>
  <si>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</si>
  <si>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</si>
  <si>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</si>
  <si>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</si>
  <si>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</si>
  <si>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</si>
  <si>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</si>
  <si>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</si>
  <si>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</si>
  <si>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</si>
  <si>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</si>
  <si>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</si>
  <si>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</si>
  <si>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</si>
  <si>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</si>
  <si>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</si>
  <si>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</si>
  <si>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</si>
  <si>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</si>
  <si>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</si>
  <si>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</si>
  <si>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</si>
  <si>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</si>
  <si>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</si>
  <si>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</si>
  <si>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</si>
  <si>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</si>
  <si>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</si>
  <si>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</si>
  <si>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</si>
  <si>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</si>
  <si>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</si>
  <si>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</si>
  <si>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</si>
  <si>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</si>
  <si>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</si>
  <si>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</si>
  <si>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</si>
  <si>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</si>
  <si>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</si>
  <si>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</si>
  <si>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</si>
  <si>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</si>
  <si>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</si>
  <si>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</si>
  <si>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</si>
  <si>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</si>
  <si>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</si>
  <si>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</si>
  <si>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</si>
  <si>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</si>
  <si>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</si>
  <si>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</si>
  <si>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</si>
  <si>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</si>
  <si>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</si>
  <si>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</si>
  <si>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</si>
  <si>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</si>
  <si>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</si>
  <si>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</si>
  <si>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</si>
  <si>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</si>
  <si>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</si>
  <si>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</si>
  <si>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</si>
  <si>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</si>
  <si>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</si>
  <si>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</si>
  <si>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</si>
  <si>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</si>
  <si>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</si>
  <si>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</si>
  <si>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</si>
  <si>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</si>
  <si>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</si>
  <si>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</si>
  <si>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</si>
  <si>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</si>
  <si>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</si>
  <si>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</si>
  <si>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</si>
  <si>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</si>
  <si>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</si>
  <si>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</si>
  <si>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</si>
  <si>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</si>
  <si>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</si>
  <si>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</si>
  <si>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</si>
  <si>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</si>
  <si>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</si>
  <si>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</si>
  <si>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</si>
  <si>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</si>
  <si>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</si>
  <si>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</si>
  <si>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</si>
  <si>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</si>
  <si>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</si>
  <si>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</si>
  <si>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</si>
  <si>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</si>
  <si>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</si>
  <si>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</si>
  <si>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</si>
  <si>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</si>
  <si>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</si>
  <si>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</si>
  <si>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</si>
  <si>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</si>
  <si>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</si>
  <si>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</si>
  <si>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</si>
  <si>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</si>
  <si>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</si>
  <si>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</si>
  <si>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</si>
  <si>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</si>
  <si>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</si>
  <si>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</si>
  <si>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</si>
  <si>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</si>
  <si>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</si>
  <si>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</si>
  <si>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</si>
  <si>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</si>
  <si>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</si>
  <si>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</si>
  <si>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</si>
  <si>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</si>
  <si>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</si>
  <si>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</si>
  <si>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</si>
  <si>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</si>
  <si>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</si>
  <si>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</si>
  <si>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</si>
  <si>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</si>
  <si>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</si>
  <si>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</si>
  <si>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</si>
  <si>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</si>
  <si>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</si>
  <si>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</si>
  <si>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</si>
  <si>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</si>
  <si>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</si>
  <si>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</si>
  <si>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</si>
  <si>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</si>
  <si>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</si>
  <si>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</si>
  <si>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</si>
  <si>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</si>
  <si>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</si>
  <si>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</si>
  <si>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</si>
  <si>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</si>
  <si>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</si>
  <si>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</si>
  <si>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</si>
  <si>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</si>
  <si>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</si>
  <si>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</si>
  <si>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</si>
  <si>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</si>
  <si>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</si>
  <si>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</si>
  <si>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</si>
  <si>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</si>
  <si>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</si>
  <si>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</si>
  <si>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</si>
  <si>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</si>
  <si>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</si>
  <si>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</si>
  <si>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</si>
  <si>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</si>
  <si>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</si>
  <si>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</si>
  <si>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</si>
  <si>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</si>
  <si>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</si>
  <si>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</si>
  <si>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</si>
  <si>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</si>
  <si>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</si>
  <si>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</si>
  <si>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</si>
  <si>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</si>
  <si>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</si>
  <si>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</si>
  <si>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</si>
  <si>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</si>
  <si>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</si>
  <si>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</si>
  <si>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</si>
  <si>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</si>
  <si>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</si>
  <si>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</si>
  <si>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</si>
  <si>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</si>
  <si>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</si>
  <si>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</si>
  <si>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</si>
  <si>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</si>
  <si>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</si>
  <si>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</si>
  <si>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</si>
  <si>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</si>
  <si>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</si>
  <si>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</si>
  <si>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</si>
  <si>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</si>
  <si>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</si>
  <si>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</si>
  <si>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</si>
  <si>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</si>
  <si>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</si>
  <si>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</si>
  <si>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</si>
  <si>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</si>
  <si>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</si>
  <si>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</si>
  <si>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</si>
  <si>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</si>
  <si>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</si>
  <si>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</si>
  <si>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</si>
  <si>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</si>
  <si>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</si>
  <si>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</si>
  <si>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</si>
  <si>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</si>
  <si>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</si>
  <si>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</si>
  <si>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</si>
  <si>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</si>
  <si>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</si>
  <si>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</si>
  <si>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</si>
  <si>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</si>
  <si>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</si>
  <si>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</si>
  <si>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</si>
  <si>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</si>
  <si>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</si>
  <si>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</si>
  <si>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</si>
  <si>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</si>
  <si>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</si>
  <si>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</si>
  <si>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</si>
  <si>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</si>
  <si>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</si>
  <si>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</si>
  <si>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</si>
  <si>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</si>
  <si>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</si>
  <si>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</si>
  <si>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</si>
  <si>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</si>
  <si>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</si>
  <si>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</si>
  <si>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</si>
  <si>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</si>
  <si>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</si>
  <si>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</si>
  <si>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</si>
  <si>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</si>
  <si>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</si>
  <si>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</si>
  <si>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</si>
  <si>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</si>
  <si>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</si>
  <si>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</si>
  <si>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</si>
  <si>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</si>
  <si>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</si>
  <si>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</si>
  <si>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</si>
  <si>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</si>
  <si>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</si>
  <si>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</si>
  <si>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</si>
  <si>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</si>
  <si>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</si>
  <si>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</si>
  <si>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</si>
  <si>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</si>
  <si>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</si>
  <si>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</si>
  <si>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</si>
  <si>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</si>
  <si>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</si>
  <si>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</si>
  <si>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</si>
  <si>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</si>
  <si>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</si>
  <si>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</si>
  <si>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</si>
  <si>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</si>
  <si>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</si>
  <si>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</si>
  <si>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</si>
  <si>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</si>
  <si>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</si>
  <si>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</si>
  <si>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</si>
  <si>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</si>
  <si>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</si>
  <si>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</si>
  <si>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</si>
  <si>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</si>
  <si>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</si>
  <si>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</si>
  <si>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</si>
  <si>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</si>
  <si>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</si>
  <si>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</si>
  <si>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</si>
  <si>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</si>
  <si>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</si>
  <si>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</si>
  <si>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</si>
  <si>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</si>
  <si>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</si>
  <si>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</si>
  <si>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</si>
  <si>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</si>
  <si>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</si>
  <si>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</si>
  <si>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</si>
  <si>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</si>
  <si>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</si>
  <si>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</si>
  <si>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</si>
  <si>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</si>
  <si>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</si>
  <si>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</si>
  <si>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</si>
  <si>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</si>
  <si>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</si>
  <si>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</si>
  <si>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</si>
  <si>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</si>
  <si>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</si>
  <si>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</si>
  <si>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</si>
  <si>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</si>
  <si>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</si>
  <si>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</si>
  <si>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</si>
  <si>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</si>
  <si>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</si>
  <si>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</si>
  <si>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</si>
  <si>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</si>
  <si>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</si>
  <si>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</si>
  <si>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</si>
  <si>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</si>
  <si>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</si>
  <si>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</si>
  <si>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</si>
  <si>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</si>
  <si>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</si>
  <si>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</si>
  <si>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</si>
  <si>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</si>
  <si>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</si>
  <si>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</si>
  <si>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</si>
  <si>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</si>
  <si>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</si>
  <si>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</si>
  <si>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</si>
  <si>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</si>
  <si>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</si>
  <si>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</si>
  <si>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</si>
  <si>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</si>
  <si>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</si>
  <si>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</si>
  <si>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</si>
  <si>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</si>
  <si>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</si>
  <si>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</si>
  <si>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</si>
  <si>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</si>
  <si>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</si>
  <si>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</si>
  <si>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</si>
  <si>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</si>
  <si>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</si>
  <si>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</si>
  <si>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</si>
  <si>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</si>
  <si>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</si>
  <si>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</si>
  <si>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</si>
  <si>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</si>
  <si>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</si>
  <si>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</si>
  <si>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</si>
  <si>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</si>
  <si>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</si>
  <si>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</si>
  <si>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</si>
  <si>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</si>
  <si>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</si>
  <si>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</si>
  <si>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</si>
  <si>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</si>
  <si>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</si>
  <si>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</si>
  <si>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</si>
  <si>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</si>
  <si>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</si>
  <si>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</si>
  <si>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</si>
  <si>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</si>
  <si>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</si>
  <si>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</si>
  <si>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</si>
  <si>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</si>
  <si>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</si>
  <si>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</si>
  <si>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</si>
  <si>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</si>
  <si>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</si>
  <si>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</si>
  <si>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</si>
  <si>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</si>
  <si>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</si>
  <si>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</si>
  <si>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</si>
  <si>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</si>
  <si>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</si>
  <si>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</si>
  <si>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</si>
  <si>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</si>
  <si>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</si>
  <si>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</si>
  <si>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</si>
  <si>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</si>
  <si>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</si>
  <si>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</si>
  <si>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</si>
  <si>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</si>
  <si>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</si>
  <si>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</si>
  <si>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</si>
  <si>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</si>
  <si>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</si>
  <si>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</si>
  <si>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</si>
  <si>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</si>
  <si>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</si>
  <si>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</si>
  <si>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</si>
  <si>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</si>
  <si>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</si>
  <si>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</si>
  <si>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</si>
  <si>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</si>
  <si>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</si>
  <si>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</si>
  <si>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</si>
  <si>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</si>
  <si>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</si>
  <si>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</si>
  <si>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</si>
  <si>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</si>
  <si>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</si>
  <si>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</si>
  <si>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</si>
  <si>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</si>
  <si>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</si>
  <si>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</si>
  <si>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</si>
  <si>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</si>
  <si>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</si>
  <si>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</si>
  <si>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</si>
  <si>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</si>
  <si>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</si>
  <si>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</si>
  <si>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</si>
  <si>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</si>
  <si>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</si>
  <si>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</si>
  <si>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</si>
  <si>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</si>
  <si>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</si>
  <si>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</si>
  <si>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</si>
  <si>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</si>
  <si>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</si>
  <si>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</si>
  <si>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</si>
  <si>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</si>
  <si>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</si>
  <si>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</si>
  <si>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</si>
  <si>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</si>
  <si>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</si>
  <si>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</si>
  <si>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</si>
  <si>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</si>
  <si>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</si>
  <si>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</si>
  <si>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</si>
  <si>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</si>
  <si>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</si>
  <si>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</si>
  <si>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</si>
  <si>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</si>
  <si>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</si>
  <si>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</si>
  <si>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</si>
  <si>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</si>
  <si>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</si>
  <si>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</si>
  <si>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</si>
  <si>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</si>
  <si>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</si>
  <si>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</si>
  <si>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</si>
  <si>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</si>
  <si>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</si>
  <si>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</si>
  <si>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</si>
  <si>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</si>
  <si>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</si>
  <si>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</si>
  <si>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</si>
  <si>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</si>
  <si>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</si>
  <si>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</si>
  <si>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</si>
  <si>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</si>
  <si>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</si>
  <si>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</si>
  <si>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</si>
  <si>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</si>
  <si>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</si>
  <si>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</si>
  <si>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</si>
  <si>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</si>
  <si>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</si>
  <si>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</si>
  <si>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</si>
  <si>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</si>
  <si>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</si>
  <si>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</si>
  <si>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</si>
  <si>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</si>
  <si>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</si>
  <si>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</si>
  <si>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</si>
  <si>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</si>
  <si>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</si>
  <si>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</si>
  <si>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</si>
  <si>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</si>
  <si>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</si>
  <si>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</si>
  <si>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</si>
  <si>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</si>
  <si>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</si>
  <si>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</si>
  <si>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</si>
  <si>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</si>
  <si>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</si>
  <si>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</si>
  <si>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</si>
  <si>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</si>
  <si>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</si>
  <si>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</si>
  <si>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</si>
  <si>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</si>
  <si>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</si>
  <si>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</si>
  <si>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</si>
  <si>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</si>
  <si>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</si>
  <si>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</si>
  <si>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</si>
  <si>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</si>
  <si>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</si>
  <si>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</si>
  <si>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</si>
  <si>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</si>
  <si>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</si>
  <si>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</si>
  <si>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</si>
  <si>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</si>
  <si>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</si>
  <si>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</si>
  <si>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</si>
  <si>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</si>
  <si>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</si>
  <si>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</si>
  <si>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</si>
  <si>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</si>
  <si>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</si>
  <si>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</si>
  <si>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</si>
  <si>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</si>
  <si>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</si>
  <si>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</si>
  <si>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</si>
  <si>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</si>
  <si>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</si>
  <si>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</si>
  <si>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</si>
  <si>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</si>
  <si>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</si>
  <si>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</si>
  <si>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</si>
  <si>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</si>
  <si>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</si>
  <si>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</si>
  <si>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</si>
  <si>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</si>
  <si>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</si>
  <si>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</si>
  <si>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</si>
  <si>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</si>
  <si>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</si>
  <si>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</si>
  <si>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</si>
  <si>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</si>
  <si>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</si>
  <si>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</si>
  <si>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</si>
  <si>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</si>
  <si>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</si>
  <si>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</si>
  <si>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</si>
  <si>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</si>
  <si>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</si>
  <si>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</si>
  <si>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</si>
  <si>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</si>
  <si>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</si>
  <si>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</si>
  <si>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</si>
  <si>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</si>
  <si>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</si>
  <si>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</si>
  <si>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</si>
  <si>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</si>
  <si>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</si>
  <si>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</si>
  <si>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</si>
  <si>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</si>
  <si>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</si>
  <si>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</si>
  <si>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</si>
  <si>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</si>
  <si>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</si>
  <si>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</si>
  <si>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</si>
  <si>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</si>
  <si>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</si>
  <si>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</si>
  <si>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</si>
  <si>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</si>
  <si>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</si>
  <si>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</si>
  <si>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</si>
  <si>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</si>
  <si>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</si>
  <si>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</si>
  <si>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</si>
  <si>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</si>
  <si>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</si>
  <si>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</si>
  <si>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</si>
  <si>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</si>
  <si>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</si>
  <si>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</si>
  <si>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</si>
  <si>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</si>
  <si>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</si>
  <si>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</si>
  <si>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</si>
  <si>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</si>
  <si>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</si>
  <si>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</si>
  <si>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</si>
  <si>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</si>
  <si>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</si>
  <si>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</si>
  <si>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</si>
  <si>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</si>
  <si>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</si>
  <si>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</si>
  <si>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</si>
  <si>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</si>
  <si>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</si>
  <si>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</si>
  <si>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</si>
  <si>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</si>
  <si>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</si>
  <si>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</si>
  <si>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</si>
  <si>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</si>
  <si>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</si>
  <si>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</si>
  <si>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</si>
  <si>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</si>
  <si>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</si>
  <si>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</si>
  <si>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</si>
  <si>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</si>
  <si>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</si>
  <si>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</si>
  <si>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</si>
  <si>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</si>
  <si>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</si>
  <si>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</si>
  <si>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</si>
  <si>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</si>
  <si>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</si>
  <si>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</si>
  <si>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</si>
  <si>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</si>
  <si>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</si>
  <si>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</si>
  <si>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</si>
  <si>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</si>
  <si>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</si>
  <si>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</si>
  <si>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</si>
  <si>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</si>
  <si>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</si>
  <si>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</si>
  <si>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</si>
  <si>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</si>
  <si>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</si>
  <si>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</si>
  <si>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</si>
  <si>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</si>
  <si>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</si>
  <si>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</si>
  <si>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</si>
  <si>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</si>
  <si>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</si>
  <si>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</si>
  <si>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</si>
  <si>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</si>
  <si>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</si>
  <si>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</si>
  <si>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</si>
  <si>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</si>
  <si>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</si>
  <si>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</si>
  <si>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</si>
  <si>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</si>
  <si>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</si>
  <si>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</si>
  <si>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</si>
  <si>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</si>
  <si>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</si>
  <si>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</si>
  <si>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</si>
  <si>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</si>
  <si>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</si>
  <si>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</si>
  <si>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</si>
  <si>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</si>
  <si>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</si>
  <si>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</si>
  <si>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</si>
  <si>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</si>
  <si>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</si>
  <si>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</si>
  <si>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</si>
  <si>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</si>
  <si>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</si>
  <si>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</si>
  <si>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</si>
  <si>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</si>
  <si>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</si>
  <si>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</si>
  <si>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</si>
  <si>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</si>
  <si>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</si>
  <si>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</si>
  <si>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</si>
  <si>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</si>
  <si>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</si>
  <si>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</si>
  <si>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</si>
  <si>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</si>
  <si>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</si>
  <si>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</si>
  <si>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</si>
  <si>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</si>
  <si>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</si>
  <si>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</si>
  <si>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</si>
  <si>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</si>
  <si>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</si>
  <si>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</si>
  <si>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</si>
  <si>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</si>
  <si>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</si>
  <si>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</si>
  <si>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</si>
  <si>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</si>
  <si>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</si>
  <si>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</si>
  <si>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</si>
  <si>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</si>
  <si>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</si>
  <si>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</si>
  <si>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</si>
  <si>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</si>
  <si>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</si>
  <si>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</si>
  <si>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</si>
  <si>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</si>
  <si>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</si>
  <si>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</si>
  <si>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</si>
  <si>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</si>
  <si>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</si>
  <si>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</si>
  <si>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</si>
  <si>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</si>
  <si>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</si>
  <si>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</si>
  <si>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</si>
  <si>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</si>
  <si>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</si>
  <si>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</si>
  <si>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</si>
  <si>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</si>
  <si>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</si>
  <si>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</si>
  <si>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</si>
  <si>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</si>
  <si>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</si>
  <si>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</si>
  <si>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</si>
  <si>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</si>
  <si>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</si>
  <si>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</si>
  <si>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</si>
  <si>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</si>
  <si>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</si>
  <si>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</si>
  <si>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</si>
  <si>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</si>
  <si>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</si>
  <si>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</si>
  <si>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</si>
  <si>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</si>
  <si>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</si>
  <si>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</si>
  <si>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</si>
  <si>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</si>
  <si>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</si>
  <si>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</si>
  <si>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</si>
  <si>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</si>
  <si>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</si>
  <si>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</si>
  <si>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</si>
  <si>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</si>
  <si>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</si>
  <si>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</si>
  <si>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</si>
  <si>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</si>
  <si>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</si>
  <si>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</si>
  <si>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</si>
  <si>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</si>
  <si>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</si>
  <si>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</si>
  <si>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</si>
  <si>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</si>
  <si>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</si>
  <si>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</si>
  <si>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</si>
  <si>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</si>
  <si>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</si>
  <si>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</si>
  <si>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</si>
  <si>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</si>
  <si>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</si>
  <si>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</si>
  <si>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</si>
  <si>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</si>
  <si>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</si>
  <si>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</si>
  <si>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</si>
  <si>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</si>
  <si>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</si>
  <si>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</si>
  <si>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</si>
  <si>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</si>
  <si>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</si>
  <si>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</si>
  <si>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</si>
  <si>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</si>
  <si>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</si>
  <si>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</si>
  <si>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</si>
  <si>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</si>
  <si>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</si>
  <si>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</si>
  <si>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</si>
  <si>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</si>
  <si>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</si>
  <si>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</si>
  <si>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</si>
  <si>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</si>
  <si>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</si>
  <si>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</si>
  <si>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</si>
  <si>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</si>
  <si>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</si>
  <si>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</si>
  <si>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</si>
  <si>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</si>
  <si>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</si>
  <si>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</si>
  <si>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</si>
  <si>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</si>
  <si>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</si>
  <si>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</si>
  <si>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</si>
  <si>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</si>
  <si>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</si>
  <si>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</si>
  <si>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</si>
  <si>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</si>
  <si>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</si>
  <si>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</si>
  <si>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</si>
  <si>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</si>
  <si>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</si>
  <si>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</si>
  <si>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</si>
  <si>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</si>
  <si>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</si>
  <si>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</si>
  <si>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</si>
  <si>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</si>
  <si>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</si>
  <si>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</si>
  <si>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</si>
  <si>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</si>
  <si>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</si>
  <si>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</si>
  <si>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</si>
  <si>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</si>
  <si>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</si>
  <si>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</si>
  <si>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</si>
  <si>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</si>
  <si>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</si>
  <si>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</si>
  <si>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</si>
  <si>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</si>
  <si>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</si>
  <si>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</si>
  <si>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</si>
  <si>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</si>
  <si>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</si>
  <si>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</si>
  <si>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</si>
  <si>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</si>
  <si>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</si>
  <si>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</si>
  <si>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</si>
  <si>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</si>
  <si>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</si>
  <si>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</si>
  <si>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</si>
  <si>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</si>
  <si>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</si>
  <si>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</si>
  <si>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</si>
  <si>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</si>
  <si>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</si>
  <si>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</si>
  <si>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</si>
  <si>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</si>
  <si>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</si>
  <si>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</si>
  <si>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</si>
  <si>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</si>
  <si>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</si>
  <si>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</si>
  <si>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</si>
  <si>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</si>
  <si>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</si>
  <si>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</si>
  <si>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</si>
  <si>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</si>
  <si>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</si>
  <si>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</si>
  <si>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</si>
  <si>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</si>
  <si>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</si>
  <si>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</si>
  <si>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</si>
  <si>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</si>
  <si>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</si>
  <si>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</si>
  <si>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</si>
  <si>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</si>
  <si>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</si>
  <si>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</si>
  <si>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</si>
  <si>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</si>
  <si>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</si>
  <si>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</si>
  <si>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</si>
  <si>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</si>
  <si>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</si>
  <si>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</si>
  <si>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</si>
  <si>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</si>
  <si>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</si>
  <si>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</si>
  <si>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</si>
  <si>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</si>
  <si>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</si>
  <si>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</si>
  <si>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</si>
  <si>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</si>
  <si>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</si>
  <si>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</si>
  <si>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</si>
  <si>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</si>
  <si>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</si>
  <si>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</si>
  <si>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</si>
  <si>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</si>
  <si>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</si>
  <si>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</si>
  <si>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</si>
  <si>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</si>
  <si>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</si>
  <si>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</si>
  <si>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</si>
  <si>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</si>
  <si>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</si>
  <si>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</si>
  <si>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</si>
  <si>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</si>
  <si>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</si>
  <si>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</si>
  <si>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</si>
  <si>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</si>
  <si>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</si>
  <si>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</si>
  <si>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</si>
  <si>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</si>
  <si>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</si>
  <si>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</si>
  <si>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</si>
  <si>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</si>
  <si>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</si>
  <si>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</si>
  <si>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</si>
  <si>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</si>
  <si>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</si>
  <si>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</si>
  <si>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</si>
  <si>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</si>
  <si>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</si>
  <si>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</si>
  <si>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</si>
  <si>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</si>
  <si>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</si>
  <si>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</si>
  <si>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</si>
  <si>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</si>
  <si>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</si>
  <si>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</si>
  <si>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</si>
  <si>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</si>
  <si>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</si>
  <si>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</si>
  <si>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</si>
  <si>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</si>
  <si>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</si>
  <si>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</si>
  <si>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</si>
  <si>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</si>
  <si>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</si>
  <si>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</si>
  <si>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</si>
  <si>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</si>
  <si>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</si>
  <si>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</si>
  <si>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</si>
  <si>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</si>
  <si>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</si>
  <si>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</si>
  <si>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</si>
  <si>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</si>
  <si>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</si>
  <si>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</si>
  <si>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</si>
  <si>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</si>
  <si>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</si>
  <si>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</si>
  <si>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</si>
  <si>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</si>
  <si>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</si>
  <si>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</si>
  <si>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</si>
  <si>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</si>
  <si>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</si>
  <si>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</si>
  <si>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</si>
  <si>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</si>
  <si>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</si>
  <si>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</si>
  <si>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</si>
  <si>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</si>
  <si>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</si>
  <si>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</si>
  <si>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</si>
  <si>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</si>
  <si>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</si>
  <si>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</si>
  <si>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</si>
  <si>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</si>
  <si>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</si>
  <si>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</si>
  <si>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</si>
  <si>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</si>
  <si>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</si>
  <si>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</si>
  <si>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</si>
  <si>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</si>
  <si>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</si>
  <si>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</si>
  <si>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</si>
  <si>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</si>
  <si>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</si>
  <si>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</si>
  <si>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</si>
  <si>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</si>
  <si>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</si>
  <si>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</si>
  <si>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</si>
  <si>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</si>
  <si>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</si>
  <si>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</si>
  <si>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</si>
  <si>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</si>
  <si>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</si>
  <si>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</si>
  <si>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</si>
  <si>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</si>
  <si>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</si>
  <si>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</si>
  <si>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</si>
  <si>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</si>
  <si>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</si>
  <si>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</si>
  <si>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</si>
  <si>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</si>
  <si>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</si>
  <si>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</si>
  <si>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</si>
  <si>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</si>
  <si>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</si>
  <si>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</si>
  <si>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</si>
  <si>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</si>
  <si>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</si>
  <si>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</si>
  <si>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</si>
  <si>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</si>
  <si>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</si>
  <si>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</si>
  <si>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</si>
  <si>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</si>
  <si>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</si>
  <si>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</si>
  <si>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</si>
  <si>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</si>
  <si>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</si>
  <si>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</si>
  <si>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</si>
  <si>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</si>
  <si>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</si>
  <si>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</si>
  <si>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</si>
  <si>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</si>
  <si>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</si>
  <si>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</si>
  <si>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</si>
  <si>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</si>
  <si>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</si>
  <si>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</si>
  <si>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</si>
  <si>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</si>
  <si>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</si>
  <si>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</si>
  <si>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</si>
  <si>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</si>
  <si>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</si>
  <si>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</si>
  <si>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</si>
  <si>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</si>
  <si>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</si>
  <si>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</si>
  <si>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</si>
  <si>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</si>
  <si>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</si>
  <si>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</si>
  <si>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</si>
  <si>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</si>
  <si>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</si>
  <si>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</si>
  <si>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</si>
  <si>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</si>
  <si>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</si>
  <si>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</si>
  <si>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</si>
  <si>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</si>
  <si>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</si>
  <si>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</si>
  <si>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</si>
  <si>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</si>
  <si>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</si>
  <si>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</si>
  <si>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</si>
  <si>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</si>
  <si>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</si>
  <si>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</si>
  <si>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</si>
  <si>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</si>
  <si>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</si>
  <si>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</si>
  <si>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</si>
  <si>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</si>
  <si>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</si>
  <si>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</si>
  <si>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</si>
  <si>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</si>
  <si>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</si>
  <si>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</si>
  <si>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</si>
  <si>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</si>
  <si>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</si>
  <si>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</si>
  <si>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</si>
  <si>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</si>
  <si>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</si>
  <si>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</si>
  <si>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</si>
  <si>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</si>
  <si>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</si>
  <si>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</si>
  <si>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</si>
  <si>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</si>
  <si>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</si>
  <si>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</si>
  <si>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</si>
  <si>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</si>
  <si>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</si>
  <si>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</si>
  <si>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</si>
  <si>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</si>
  <si>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</si>
  <si>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</si>
  <si>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</si>
  <si>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</si>
  <si>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</si>
  <si>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</si>
  <si>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</si>
  <si>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</si>
  <si>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</si>
  <si>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</si>
  <si>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</si>
  <si>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</si>
  <si>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</si>
  <si>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</si>
  <si>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</si>
  <si>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</si>
  <si>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</si>
  <si>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</si>
  <si>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</si>
  <si>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</si>
  <si>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</si>
  <si>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</si>
  <si>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</si>
  <si>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</si>
  <si>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</si>
  <si>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</si>
  <si>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</si>
  <si>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</si>
  <si>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</si>
  <si>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</si>
  <si>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</si>
  <si>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</si>
  <si>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</si>
  <si>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</si>
  <si>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</si>
  <si>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</si>
  <si>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</si>
  <si>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</si>
  <si>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</si>
  <si>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</si>
  <si>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</si>
  <si>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</si>
  <si>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</si>
  <si>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</si>
  <si>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</si>
  <si>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</si>
  <si>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</si>
  <si>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</si>
  <si>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</si>
  <si>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</si>
  <si>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</si>
  <si>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</si>
  <si>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</si>
  <si>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</si>
  <si>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</si>
  <si>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</si>
  <si>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</si>
  <si>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</si>
  <si>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</si>
  <si>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</si>
  <si>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</si>
  <si>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</si>
  <si>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</si>
  <si>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</si>
  <si>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</si>
  <si>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</si>
  <si>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</si>
  <si>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</si>
  <si>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</si>
  <si>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</si>
  <si>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</si>
  <si>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</si>
  <si>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</si>
  <si>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</si>
  <si>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</si>
  <si>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</si>
  <si>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</si>
  <si>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</si>
  <si>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</si>
  <si>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</si>
  <si>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</si>
  <si>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</si>
  <si>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</si>
  <si>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</si>
  <si>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</si>
  <si>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</si>
  <si>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</si>
  <si>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</si>
  <si>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</si>
  <si>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</si>
  <si>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</si>
  <si>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</si>
  <si>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</si>
  <si>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</si>
  <si>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</si>
  <si>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</si>
  <si>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</si>
  <si>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</si>
  <si>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</si>
  <si>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</si>
  <si>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</si>
  <si>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</si>
  <si>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</si>
  <si>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</si>
  <si>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</si>
  <si>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</si>
  <si>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</si>
  <si>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</si>
  <si>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</si>
  <si>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</si>
  <si>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</si>
  <si>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</si>
  <si>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</si>
  <si>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</si>
  <si>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</si>
  <si>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</si>
  <si>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</si>
  <si>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</si>
  <si>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</si>
  <si>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</si>
  <si>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</si>
  <si>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</si>
  <si>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</si>
  <si>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</si>
  <si>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</si>
  <si>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</si>
  <si>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</si>
  <si>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</si>
  <si>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</si>
  <si>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</si>
  <si>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</si>
  <si>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</si>
  <si>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</si>
  <si>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</si>
  <si>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</si>
  <si>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</si>
  <si>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</si>
  <si>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</si>
  <si>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</si>
  <si>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</si>
  <si>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</si>
  <si>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</si>
  <si>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</si>
  <si>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</si>
  <si>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</si>
  <si>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</si>
  <si>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</si>
  <si>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</si>
  <si>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</si>
  <si>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</si>
  <si>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</si>
  <si>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</si>
  <si>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</si>
  <si>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</si>
  <si>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</si>
  <si>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</si>
  <si>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</si>
  <si>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</si>
  <si>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</si>
  <si>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</si>
  <si>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</si>
  <si>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</si>
  <si>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</si>
  <si>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</si>
  <si>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</si>
  <si>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</si>
  <si>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</si>
  <si>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</si>
  <si>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</si>
  <si>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</si>
  <si>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</si>
  <si>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</si>
  <si>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</si>
  <si>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</si>
  <si>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</si>
  <si>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</si>
  <si>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</si>
  <si>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</si>
  <si>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</si>
  <si>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</si>
  <si>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</si>
  <si>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</si>
  <si>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</si>
  <si>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</si>
  <si>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</si>
  <si>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</si>
  <si>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</si>
  <si>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</si>
  <si>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</si>
  <si>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</si>
  <si>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</si>
  <si>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</si>
  <si>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</si>
  <si>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</si>
  <si>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</si>
  <si>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</si>
  <si>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</si>
  <si>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</si>
  <si>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</si>
  <si>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</si>
  <si>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</si>
  <si>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</si>
  <si>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</si>
  <si>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</si>
  <si>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</si>
  <si>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</si>
  <si>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</si>
  <si>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</si>
  <si>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</si>
  <si>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</si>
  <si>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</si>
  <si>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</si>
  <si>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</si>
  <si>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</si>
  <si>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</si>
  <si>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</si>
  <si>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</si>
  <si>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</si>
  <si>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</si>
  <si>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</si>
  <si>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</si>
  <si>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</si>
  <si>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</si>
  <si>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</si>
  <si>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</si>
  <si>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</si>
  <si>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</si>
  <si>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</si>
  <si>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</si>
  <si>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</si>
  <si>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</si>
  <si>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</si>
  <si>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</si>
  <si>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</si>
  <si>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</si>
  <si>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</si>
  <si>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</si>
  <si>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</si>
  <si>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</si>
  <si>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</si>
  <si>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</si>
  <si>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</si>
  <si>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</si>
  <si>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</si>
  <si>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</si>
  <si>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</si>
  <si>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</si>
  <si>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</si>
  <si>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</si>
  <si>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</si>
  <si>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</si>
  <si>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</si>
  <si>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</si>
  <si>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</si>
  <si>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</si>
  <si>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</si>
  <si>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</si>
  <si>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</si>
  <si>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</si>
  <si>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</si>
  <si>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</si>
  <si>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</si>
  <si>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</si>
  <si>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</si>
  <si>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</si>
  <si>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</si>
  <si>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</si>
  <si>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</si>
  <si>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</si>
  <si>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</si>
  <si>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</si>
  <si>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</si>
  <si>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</si>
  <si>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</si>
  <si>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</si>
  <si>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</si>
  <si>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</si>
  <si>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</si>
  <si>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</si>
  <si>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</si>
  <si>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</si>
  <si>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</si>
  <si>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</si>
  <si>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</si>
  <si>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</si>
  <si>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</si>
  <si>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</si>
  <si>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</si>
  <si>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</si>
  <si>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</si>
  <si>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</si>
  <si>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</si>
  <si>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</si>
  <si>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</si>
  <si>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</si>
  <si>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</si>
  <si>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</si>
  <si>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</si>
  <si>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</si>
  <si>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</si>
  <si>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</si>
  <si>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</si>
  <si>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</si>
  <si>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</si>
  <si>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</si>
  <si>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</si>
  <si>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</si>
  <si>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</si>
  <si>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</si>
  <si>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</si>
  <si>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</si>
  <si>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</si>
  <si>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</si>
  <si>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</si>
  <si>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</si>
  <si>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</si>
  <si>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</si>
  <si>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</si>
  <si>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</si>
  <si>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</si>
  <si>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</si>
  <si>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</si>
  <si>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</si>
  <si>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</si>
  <si>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</si>
  <si>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</si>
  <si>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</si>
  <si>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</si>
  <si>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</si>
  <si>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</si>
  <si>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</si>
  <si>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</si>
  <si>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</si>
  <si>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</si>
  <si>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</si>
  <si>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</si>
  <si>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</si>
  <si>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</si>
  <si>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</si>
  <si>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</si>
  <si>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</si>
  <si>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</si>
  <si>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</si>
  <si>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</si>
  <si>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</si>
  <si>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</si>
  <si>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</si>
  <si>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</si>
  <si>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</si>
  <si>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</si>
  <si>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</si>
  <si>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</si>
  <si>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</si>
  <si>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</si>
  <si>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</si>
  <si>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</si>
  <si>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</si>
  <si>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</si>
  <si>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</si>
  <si>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</si>
  <si>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</si>
  <si>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</si>
  <si>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</si>
  <si>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</si>
  <si>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</si>
  <si>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</si>
  <si>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</si>
  <si>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</si>
  <si>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</si>
  <si>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</si>
  <si>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</si>
  <si>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</si>
  <si>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</si>
  <si>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</si>
  <si>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</si>
  <si>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</si>
  <si>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</si>
  <si>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</si>
  <si>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</si>
  <si>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</si>
  <si>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</si>
  <si>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</si>
  <si>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</si>
  <si>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</si>
  <si>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</si>
  <si>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</si>
  <si>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</si>
  <si>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</si>
  <si>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</si>
  <si>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</si>
  <si>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</si>
  <si>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</si>
  <si>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</si>
  <si>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</si>
  <si>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</si>
  <si>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</si>
  <si>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</si>
  <si>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</si>
  <si>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</si>
  <si>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</si>
  <si>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</si>
  <si>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</si>
  <si>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</si>
  <si>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</si>
  <si>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</si>
  <si>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</si>
  <si>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</si>
  <si>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</si>
  <si>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</si>
  <si>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</si>
  <si>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</si>
  <si>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</si>
  <si>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</si>
  <si>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</si>
  <si>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</si>
  <si>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</si>
  <si>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</si>
  <si>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</si>
  <si>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</si>
  <si>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</si>
  <si>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</si>
  <si>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</si>
  <si>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</si>
  <si>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</si>
  <si>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</si>
  <si>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</si>
  <si>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</si>
  <si>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</si>
  <si>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</si>
  <si>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</si>
  <si>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</si>
  <si>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</si>
  <si>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</si>
  <si>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</si>
  <si>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</si>
  <si>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</si>
  <si>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</si>
  <si>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</si>
  <si>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</si>
  <si>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</si>
  <si>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</si>
  <si>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</si>
  <si>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</si>
  <si>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</si>
  <si>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</si>
  <si>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</si>
  <si>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</si>
  <si>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</si>
  <si>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</si>
  <si>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</si>
  <si>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</si>
  <si>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</si>
  <si>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</si>
  <si>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</si>
  <si>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</si>
  <si>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</si>
  <si>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</si>
  <si>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</si>
  <si>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</si>
  <si>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</si>
  <si>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</si>
  <si>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</si>
  <si>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</si>
  <si>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</si>
  <si>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</si>
  <si>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</si>
  <si>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</si>
  <si>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</si>
  <si>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</si>
  <si>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</si>
  <si>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</si>
  <si>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</si>
  <si>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</si>
  <si>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</si>
  <si>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</si>
  <si>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</si>
  <si>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</si>
  <si>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</si>
  <si>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</si>
  <si>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</si>
  <si>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</si>
  <si>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</si>
  <si>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</si>
  <si>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</si>
  <si>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</si>
  <si>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</si>
  <si>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</si>
  <si>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</si>
  <si>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</si>
  <si>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</si>
  <si>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</si>
  <si>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</si>
  <si>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</si>
  <si>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</si>
  <si>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</si>
  <si>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</si>
  <si>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</si>
  <si>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</si>
  <si>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</si>
  <si>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</si>
  <si>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</si>
  <si>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</si>
  <si>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</si>
  <si>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</si>
  <si>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</si>
  <si>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</si>
  <si>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</si>
  <si>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</si>
  <si>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</si>
  <si>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</si>
  <si>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</si>
  <si>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</si>
  <si>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</si>
  <si>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</si>
  <si>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</si>
  <si>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</si>
  <si>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</si>
  <si>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</si>
  <si>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</si>
  <si>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</si>
  <si>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</si>
  <si>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</si>
  <si>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</si>
  <si>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</si>
  <si>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</si>
  <si>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</si>
  <si>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</si>
  <si>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</si>
  <si>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</si>
  <si>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</si>
  <si>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</si>
  <si>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</si>
  <si>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</si>
  <si>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</si>
  <si>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</si>
  <si>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</si>
  <si>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</si>
  <si>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</si>
  <si>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</si>
  <si>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</si>
  <si>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</si>
  <si>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</si>
  <si>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</si>
  <si>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</si>
  <si>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</si>
  <si>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</si>
  <si>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</si>
  <si>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</si>
  <si>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</si>
  <si>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</si>
  <si>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</si>
  <si>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</si>
  <si>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</si>
  <si>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</si>
  <si>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</si>
  <si>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</si>
  <si>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</si>
  <si>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</si>
  <si>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</si>
  <si>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</si>
  <si>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</si>
  <si>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</si>
  <si>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</si>
  <si>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</si>
  <si>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</si>
  <si>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</si>
  <si>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</si>
  <si>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</si>
  <si>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</si>
  <si>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</si>
  <si>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</si>
  <si>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</si>
  <si>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</si>
  <si>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</si>
  <si>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</si>
  <si>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</si>
  <si>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</si>
  <si>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</si>
  <si>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</si>
  <si>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</si>
  <si>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</si>
  <si>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</si>
  <si>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</si>
  <si>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</si>
  <si>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</si>
  <si>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</si>
  <si>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</si>
  <si>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</si>
  <si>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</si>
  <si>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</si>
  <si>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</si>
  <si>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</si>
  <si>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</si>
  <si>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</si>
  <si>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</si>
  <si>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</si>
  <si>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</si>
  <si>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</si>
  <si>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</si>
  <si>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</si>
  <si>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</si>
  <si>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</si>
  <si>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</si>
  <si>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</si>
  <si>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</si>
  <si>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</si>
  <si>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</si>
  <si>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</si>
  <si>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</si>
  <si>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</si>
  <si>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</si>
  <si>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</si>
  <si>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</si>
  <si>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</si>
  <si>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</si>
  <si>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</si>
  <si>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</si>
  <si>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</si>
  <si>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</si>
  <si>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</si>
  <si>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</si>
  <si>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</si>
  <si>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</si>
  <si>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</si>
  <si>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</si>
  <si>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</si>
  <si>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</si>
  <si>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</si>
  <si>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</si>
  <si>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</si>
  <si>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</si>
  <si>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</si>
  <si>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</si>
  <si>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</si>
  <si>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</si>
  <si>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</si>
  <si>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</si>
  <si>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</si>
  <si>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</si>
  <si>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</si>
  <si>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</si>
  <si>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</si>
  <si>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</si>
  <si>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</si>
  <si>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</si>
  <si>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</si>
  <si>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</si>
  <si>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</si>
  <si>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</si>
  <si>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</si>
  <si>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</si>
  <si>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</si>
  <si>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</si>
  <si>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</si>
  <si>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</si>
  <si>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</si>
  <si>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</si>
  <si>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</si>
  <si>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</si>
  <si>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</si>
  <si>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</si>
  <si>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</si>
  <si>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</si>
  <si>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</si>
  <si>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</si>
  <si>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</si>
  <si>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</si>
  <si>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</si>
  <si>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</si>
  <si>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</si>
  <si>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</si>
  <si>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</si>
  <si>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</si>
  <si>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</si>
  <si>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</si>
  <si>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</si>
  <si>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</si>
  <si>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</si>
  <si>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</si>
  <si>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</si>
  <si>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</si>
  <si>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</si>
  <si>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</si>
  <si>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</si>
  <si>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</si>
  <si>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</si>
  <si>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</si>
  <si>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</si>
  <si>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</si>
  <si>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</si>
  <si>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</si>
  <si>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</si>
  <si>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</si>
  <si>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</si>
  <si>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</si>
  <si>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</si>
  <si>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</si>
  <si>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</si>
  <si>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</si>
  <si>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</si>
  <si>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</si>
  <si>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</si>
  <si>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</si>
  <si>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</si>
  <si>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</si>
  <si>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</si>
  <si>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</si>
  <si>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</si>
  <si>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</si>
  <si>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</si>
  <si>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</si>
  <si>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</si>
  <si>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</si>
  <si>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</si>
  <si>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</si>
  <si>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</si>
  <si>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</si>
  <si>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</si>
  <si>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</si>
  <si>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</si>
  <si>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</si>
  <si>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</si>
  <si>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</si>
  <si>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</si>
  <si>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</si>
  <si>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</si>
  <si>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</si>
  <si>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</si>
  <si>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</si>
  <si>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</si>
  <si>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</si>
  <si>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</si>
  <si>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</si>
  <si>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</si>
  <si>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</si>
  <si>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</si>
  <si>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</si>
  <si>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</si>
  <si>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</si>
  <si>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</si>
  <si>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</si>
  <si>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</si>
  <si>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</si>
  <si>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</si>
  <si>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</si>
  <si>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</si>
  <si>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</si>
  <si>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</si>
  <si>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</si>
  <si>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</si>
  <si>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</si>
  <si>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</si>
  <si>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</si>
  <si>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</si>
  <si>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</si>
  <si>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</si>
  <si>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</si>
  <si>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</si>
  <si>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</si>
  <si>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</si>
  <si>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</si>
  <si>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</si>
  <si>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</si>
  <si>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</si>
  <si>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</si>
  <si>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</si>
  <si>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</si>
  <si>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</si>
  <si>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</si>
  <si>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</si>
  <si>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</si>
  <si>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</si>
  <si>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</si>
  <si>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</si>
  <si>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</si>
  <si>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</si>
  <si>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</si>
  <si>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</si>
  <si>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</si>
  <si>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</si>
  <si>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</si>
  <si>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</si>
  <si>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</si>
  <si>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</si>
  <si>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</si>
  <si>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</si>
  <si>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</si>
  <si>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</si>
  <si>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</si>
  <si>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</si>
  <si>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</si>
  <si>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</si>
  <si>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</si>
  <si>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</si>
  <si>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</si>
  <si>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</si>
  <si>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</si>
  <si>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</si>
  <si>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</si>
  <si>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</si>
  <si>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</si>
  <si>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</si>
  <si>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</si>
  <si>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</si>
  <si>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</si>
  <si>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</si>
  <si>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</si>
  <si>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</si>
  <si>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</si>
  <si>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</si>
  <si>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</si>
  <si>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</si>
  <si>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</si>
  <si>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</si>
  <si>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</si>
  <si>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</si>
  <si>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</si>
  <si>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</si>
  <si>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</si>
  <si>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</si>
  <si>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</si>
  <si>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</si>
  <si>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</si>
  <si>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</si>
  <si>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</si>
  <si>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</si>
  <si>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</si>
  <si>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</si>
  <si>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</si>
  <si>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</si>
  <si>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</si>
  <si>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</si>
  <si>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</si>
  <si>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</si>
  <si>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</si>
  <si>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</si>
  <si>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</si>
  <si>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</si>
  <si>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</si>
  <si>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</si>
  <si>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</si>
  <si>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</si>
  <si>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</si>
  <si>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</si>
  <si>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</si>
  <si>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</si>
  <si>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</si>
  <si>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</si>
  <si>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</si>
  <si>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</si>
  <si>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</si>
  <si>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</si>
  <si>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</si>
  <si>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</si>
  <si>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</si>
  <si>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</si>
  <si>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</si>
  <si>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</si>
  <si>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</si>
  <si>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</si>
  <si>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</si>
  <si>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</si>
  <si>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</si>
  <si>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</si>
  <si>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</si>
  <si>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</si>
  <si>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</si>
  <si>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</si>
  <si>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</si>
  <si>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</si>
  <si>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</si>
  <si>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</si>
  <si>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</si>
  <si>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</si>
  <si>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</si>
  <si>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</si>
  <si>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</si>
  <si>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</si>
  <si>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</si>
  <si>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</si>
  <si>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</si>
  <si>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</si>
  <si>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</si>
  <si>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</si>
  <si>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</si>
  <si>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</si>
  <si>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</si>
  <si>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</si>
  <si>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</si>
  <si>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</si>
  <si>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</si>
  <si>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</si>
  <si>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</si>
  <si>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</si>
  <si>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</si>
  <si>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</si>
  <si>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</si>
  <si>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</si>
  <si>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</si>
  <si>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</si>
  <si>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</si>
  <si>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</si>
  <si>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</si>
  <si>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</si>
  <si>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</si>
  <si>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</si>
  <si>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</si>
  <si>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</si>
  <si>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</si>
  <si>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</si>
  <si>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</si>
  <si>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</si>
  <si>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</si>
  <si>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</si>
  <si>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</si>
  <si>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</si>
  <si>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</si>
  <si>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</si>
  <si>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</si>
  <si>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</si>
  <si>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</si>
  <si>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</si>
  <si>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</si>
  <si>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</si>
  <si>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</si>
  <si>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</si>
  <si>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</si>
  <si>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</si>
  <si>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</si>
  <si>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</si>
  <si>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</si>
  <si>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</si>
  <si>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</si>
  <si>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</si>
  <si>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</si>
  <si>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</si>
  <si>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</si>
  <si>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</si>
  <si>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</si>
  <si>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</si>
  <si>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</si>
  <si>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</si>
  <si>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</si>
  <si>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</si>
  <si>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</si>
  <si>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</si>
  <si>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</si>
  <si>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</si>
  <si>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</si>
  <si>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</si>
  <si>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</si>
  <si>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</si>
  <si>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</si>
  <si>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</si>
  <si>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</si>
  <si>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</si>
  <si>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</si>
  <si>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</si>
  <si>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</si>
  <si>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</si>
  <si>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</si>
  <si>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</si>
  <si>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</si>
  <si>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</si>
  <si>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</si>
  <si>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</si>
  <si>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</si>
  <si>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</si>
  <si>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</si>
  <si>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</si>
  <si>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</si>
  <si>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</si>
  <si>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</si>
  <si>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</si>
  <si>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</si>
  <si>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</si>
  <si>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</si>
  <si>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</si>
  <si>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</si>
  <si>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</si>
  <si>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</si>
  <si>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</si>
  <si>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</si>
  <si>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</si>
  <si>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</si>
  <si>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</si>
  <si>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</si>
  <si>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</si>
  <si>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</si>
  <si>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</si>
  <si>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</si>
  <si>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</si>
  <si>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</si>
  <si>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</si>
  <si>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</si>
  <si>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</si>
  <si>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</si>
  <si>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</si>
  <si>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</si>
  <si>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</si>
  <si>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</si>
  <si>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</si>
  <si>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</si>
  <si>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</si>
  <si>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</si>
  <si>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</si>
  <si>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</si>
  <si>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</si>
  <si>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</si>
  <si>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</si>
  <si>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</si>
  <si>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</si>
  <si>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</si>
  <si>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</si>
  <si>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</si>
  <si>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</si>
  <si>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</si>
  <si>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</si>
  <si>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</si>
  <si>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</si>
  <si>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</si>
  <si>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</si>
  <si>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</si>
  <si>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</si>
  <si>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</si>
  <si>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</si>
  <si>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</si>
  <si>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</si>
  <si>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</si>
  <si>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</si>
  <si>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</si>
  <si>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</si>
  <si>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</si>
  <si>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</si>
  <si>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</si>
  <si>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</si>
  <si>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</si>
  <si>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</si>
  <si>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</si>
  <si>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</si>
  <si>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</si>
  <si>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</si>
  <si>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</si>
  <si>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</si>
  <si>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</si>
  <si>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</si>
  <si>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</si>
  <si>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</si>
  <si>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</si>
  <si>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</si>
  <si>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</si>
  <si>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</si>
  <si>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</si>
  <si>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</si>
  <si>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</si>
  <si>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</si>
  <si>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</si>
  <si>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</si>
  <si>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</si>
  <si>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</si>
  <si>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</si>
  <si>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</si>
  <si>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</si>
  <si>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</si>
  <si>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</si>
  <si>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</si>
  <si>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</si>
  <si>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</si>
  <si>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</si>
  <si>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</si>
  <si>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</si>
  <si>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</si>
  <si>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</si>
  <si>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</si>
  <si>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</si>
  <si>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</si>
  <si>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</si>
  <si>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</si>
  <si>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</si>
  <si>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</si>
  <si>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</si>
  <si>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</si>
  <si>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</si>
  <si>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</si>
  <si>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</si>
  <si>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</si>
  <si>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</si>
  <si>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</si>
  <si>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</si>
  <si>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</si>
  <si>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</si>
  <si>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</si>
  <si>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</si>
  <si>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</si>
  <si>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</si>
  <si>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</si>
  <si>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</si>
  <si>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</si>
  <si>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</si>
  <si>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</si>
  <si>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</si>
  <si>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</si>
  <si>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</si>
  <si>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</si>
  <si>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</si>
  <si>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</si>
  <si>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</si>
  <si>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</si>
  <si>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</si>
  <si>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</si>
  <si>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</si>
  <si>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</si>
  <si>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</si>
  <si>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</si>
  <si>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</si>
  <si>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</si>
  <si>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</si>
  <si>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</si>
  <si>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</si>
  <si>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</si>
  <si>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</si>
  <si>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</si>
  <si>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</si>
  <si>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</si>
  <si>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</si>
  <si>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</si>
  <si>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</si>
  <si>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</si>
  <si>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</si>
  <si>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</si>
  <si>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</si>
  <si>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</si>
  <si>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</si>
  <si>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</si>
  <si>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</si>
  <si>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</si>
  <si>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</si>
  <si>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</si>
  <si>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</si>
  <si>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</si>
  <si>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</si>
  <si>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</si>
  <si>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</si>
  <si>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</si>
  <si>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</si>
  <si>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</si>
  <si>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</si>
  <si>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</si>
  <si>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</si>
  <si>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</si>
  <si>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</si>
  <si>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</si>
  <si>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</si>
  <si>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</si>
  <si>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</si>
  <si>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</si>
  <si>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</si>
  <si>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</si>
  <si>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</si>
  <si>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</si>
  <si>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</si>
  <si>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</si>
  <si>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</si>
  <si>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</si>
  <si>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</si>
  <si>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</si>
  <si>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</si>
  <si>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</si>
  <si>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</si>
  <si>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</si>
  <si>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</si>
  <si>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</si>
  <si>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</si>
  <si>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</si>
  <si>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</si>
  <si>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</si>
  <si>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</si>
  <si>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</si>
  <si>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</si>
  <si>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</si>
  <si>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</si>
  <si>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</si>
  <si>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</si>
  <si>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</si>
  <si>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</si>
  <si>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</si>
  <si>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</si>
  <si>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</si>
  <si>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</si>
  <si>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</si>
  <si>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</si>
  <si>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</si>
  <si>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</si>
  <si>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</si>
  <si>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</si>
  <si>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</si>
  <si>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</si>
  <si>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</si>
  <si>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</si>
  <si>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</si>
  <si>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</si>
  <si>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</si>
  <si>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</si>
  <si>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</si>
  <si>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</si>
  <si>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</si>
  <si>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</si>
  <si>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</si>
  <si>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</si>
  <si>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</si>
  <si>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</si>
  <si>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</si>
  <si>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</si>
  <si>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</si>
  <si>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</si>
  <si>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</si>
  <si>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</si>
  <si>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</si>
  <si>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</si>
  <si>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</si>
  <si>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</si>
  <si>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</si>
  <si>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</si>
  <si>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</si>
  <si>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</si>
  <si>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</si>
  <si>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</si>
  <si>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</si>
  <si>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</si>
  <si>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</si>
  <si>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</si>
  <si>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</si>
  <si>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</si>
  <si>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</si>
  <si>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</si>
  <si>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</si>
  <si>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</si>
  <si>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</si>
  <si>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</si>
  <si>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</si>
  <si>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</si>
  <si>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</si>
  <si>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</si>
  <si>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</si>
  <si>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</si>
  <si>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</si>
  <si>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</si>
  <si>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</si>
  <si>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</si>
  <si>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</si>
  <si>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</si>
  <si>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</si>
  <si>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</si>
  <si>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</si>
  <si>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</si>
  <si>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</si>
  <si>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</si>
  <si>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</si>
  <si>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</si>
  <si>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</si>
  <si>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</si>
  <si>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</si>
  <si>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</si>
  <si>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</si>
  <si>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</si>
  <si>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</si>
  <si>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</si>
  <si>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</si>
  <si>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</si>
  <si>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</si>
  <si>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</si>
  <si>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</si>
  <si>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</si>
  <si>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</si>
  <si>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</si>
  <si>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</si>
  <si>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</si>
  <si>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</si>
  <si>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</si>
  <si>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</si>
  <si>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</si>
  <si>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</si>
  <si>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</si>
  <si>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</si>
  <si>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</si>
  <si>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</si>
  <si>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</si>
  <si>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</si>
  <si>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</si>
  <si>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</si>
  <si>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</si>
  <si>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</si>
  <si>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</si>
  <si>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</si>
  <si>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</si>
  <si>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</si>
  <si>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</si>
  <si>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</si>
  <si>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</si>
  <si>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</si>
  <si>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</si>
  <si>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</si>
  <si>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</si>
  <si>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</si>
  <si>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</si>
  <si>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</si>
  <si>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</si>
  <si>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</si>
  <si>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</si>
  <si>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</si>
  <si>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</si>
  <si>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</si>
  <si>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</si>
  <si>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</si>
  <si>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</si>
  <si>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</si>
  <si>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</si>
  <si>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</si>
  <si>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</si>
  <si>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</si>
  <si>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</si>
  <si>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</si>
  <si>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</si>
  <si>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</si>
  <si>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</si>
  <si>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</si>
  <si>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</si>
  <si>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</si>
  <si>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</si>
  <si>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</si>
  <si>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</si>
  <si>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</si>
  <si>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</si>
  <si>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</si>
  <si>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</si>
  <si>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</si>
  <si>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</si>
  <si>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</si>
  <si>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</si>
  <si>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</si>
  <si>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</si>
  <si>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</si>
  <si>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</si>
  <si>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</si>
  <si>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</si>
  <si>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</si>
  <si>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</si>
  <si>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</si>
  <si>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</si>
  <si>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</si>
  <si>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</si>
  <si>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</si>
  <si>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</si>
  <si>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</si>
  <si>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</si>
  <si>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</si>
  <si>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</si>
  <si>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</si>
  <si>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</si>
  <si>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</si>
  <si>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</si>
  <si>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</si>
  <si>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</si>
  <si>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</si>
  <si>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</si>
  <si>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</si>
  <si>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</si>
  <si>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</si>
  <si>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</si>
  <si>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</si>
  <si>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</si>
  <si>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</si>
  <si>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</si>
  <si>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</si>
  <si>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</si>
  <si>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</si>
  <si>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</si>
  <si>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</si>
  <si>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</si>
  <si>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</si>
  <si>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</si>
  <si>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</si>
  <si>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</si>
  <si>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</si>
  <si>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</si>
  <si>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</si>
  <si>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</si>
  <si>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</si>
  <si>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</si>
  <si>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</si>
  <si>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</si>
  <si>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</si>
  <si>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</si>
  <si>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</si>
  <si>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</si>
  <si>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</si>
  <si>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</si>
  <si>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</si>
  <si>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</si>
  <si>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</si>
  <si>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</si>
  <si>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</si>
  <si>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</si>
  <si>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</si>
  <si>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</si>
  <si>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</si>
  <si>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</si>
  <si>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</si>
  <si>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</si>
  <si>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</si>
  <si>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</si>
  <si>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</si>
  <si>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</si>
  <si>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</si>
  <si>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</si>
  <si>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</si>
  <si>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</si>
  <si>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</si>
  <si>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</si>
  <si>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</si>
  <si>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</si>
  <si>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</si>
  <si>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</si>
  <si>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</si>
  <si>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</si>
  <si>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</si>
  <si>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</si>
  <si>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</si>
  <si>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</si>
  <si>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</si>
  <si>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</si>
  <si>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</si>
  <si>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</si>
  <si>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</si>
  <si>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</si>
  <si>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</si>
  <si>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</si>
  <si>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</si>
  <si>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</si>
  <si>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</si>
  <si>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</si>
  <si>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</si>
  <si>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</si>
  <si>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</si>
  <si>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</si>
  <si>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</si>
  <si>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</si>
  <si>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</si>
  <si>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</si>
  <si>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</si>
  <si>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</si>
  <si>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</si>
  <si>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</si>
  <si>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</si>
  <si>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</si>
  <si>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</si>
  <si>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</si>
  <si>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</si>
  <si>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</si>
  <si>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</si>
  <si>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</si>
  <si>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</si>
  <si>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</si>
  <si>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</si>
  <si>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</si>
  <si>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</si>
  <si>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</si>
  <si>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</si>
  <si>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</si>
  <si>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</si>
  <si>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</si>
  <si>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</si>
  <si>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</si>
  <si>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</si>
  <si>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</si>
  <si>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</si>
  <si>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</si>
  <si>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</si>
  <si>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</si>
  <si>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</si>
  <si>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</si>
  <si>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</si>
  <si>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</si>
  <si>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</si>
  <si>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</si>
  <si>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</si>
  <si>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</si>
  <si>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</si>
  <si>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</si>
  <si>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</si>
  <si>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</si>
  <si>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</si>
  <si>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</si>
  <si>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</si>
  <si>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</si>
  <si>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</si>
  <si>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</si>
  <si>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</si>
  <si>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</si>
  <si>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</si>
  <si>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</si>
  <si>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</si>
  <si>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</si>
  <si>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</si>
  <si>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</si>
  <si>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</si>
  <si>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</si>
  <si>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</si>
  <si>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</si>
  <si>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</si>
  <si>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</si>
  <si>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</si>
  <si>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</si>
  <si>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</si>
  <si>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</si>
  <si>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</si>
  <si>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</si>
  <si>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</si>
  <si>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</si>
  <si>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</si>
  <si>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</si>
  <si>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</si>
  <si>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</si>
  <si>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</si>
  <si>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</si>
  <si>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</si>
  <si>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</si>
  <si>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</si>
  <si>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</si>
  <si>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</si>
  <si>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</si>
  <si>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</si>
  <si>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</si>
  <si>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</si>
  <si>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</si>
  <si>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</si>
  <si>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</si>
  <si>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</si>
  <si>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</si>
  <si>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</si>
  <si>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</si>
  <si>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</si>
  <si>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</si>
  <si>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</si>
  <si>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</si>
  <si>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</si>
  <si>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</si>
  <si>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</si>
  <si>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</si>
  <si>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</si>
  <si>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</si>
  <si>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</si>
  <si>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</si>
  <si>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</si>
  <si>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</si>
  <si>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</si>
  <si>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</si>
  <si>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</si>
  <si>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</si>
  <si>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</si>
  <si>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</si>
  <si>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</si>
  <si>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</si>
  <si>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</si>
  <si>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</si>
  <si>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</si>
  <si>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</si>
  <si>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</si>
  <si>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</si>
  <si>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</si>
  <si>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</si>
  <si>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</si>
  <si>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</si>
  <si>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</si>
  <si>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</si>
  <si>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</si>
  <si>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</si>
  <si>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</si>
  <si>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</si>
  <si>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</si>
  <si>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</si>
  <si>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</si>
  <si>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</si>
  <si>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</si>
  <si>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</si>
  <si>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</si>
  <si>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</si>
  <si>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</si>
  <si>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</si>
  <si>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</si>
  <si>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</si>
  <si>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</si>
  <si>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</si>
  <si>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</si>
  <si>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</si>
  <si>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</si>
  <si>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</si>
  <si>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</si>
  <si>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</si>
  <si>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</si>
  <si>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</si>
  <si>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</si>
  <si>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</si>
  <si>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</si>
  <si>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</si>
  <si>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</si>
  <si>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</si>
  <si>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</si>
  <si>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</si>
  <si>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</si>
  <si>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</si>
  <si>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</si>
  <si>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</si>
  <si>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</si>
  <si>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</si>
  <si>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</si>
  <si>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</si>
  <si>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</si>
  <si>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</si>
  <si>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</si>
  <si>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</si>
  <si>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</si>
  <si>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</si>
  <si>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</si>
  <si>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</si>
  <si>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</si>
  <si>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</si>
  <si>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</si>
  <si>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</si>
  <si>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</si>
  <si>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</si>
  <si>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</si>
  <si>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</si>
  <si>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</si>
  <si>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</si>
  <si>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</si>
  <si>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</si>
  <si>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</si>
  <si>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</si>
  <si>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</si>
  <si>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</si>
  <si>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</si>
  <si>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</si>
  <si>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</si>
  <si>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</si>
  <si>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</si>
  <si>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</si>
  <si>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</si>
  <si>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</si>
  <si>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</si>
  <si>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</si>
  <si>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</si>
  <si>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</si>
  <si>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</si>
  <si>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</si>
  <si>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</si>
  <si>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</si>
  <si>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</si>
  <si>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</si>
  <si>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</si>
  <si>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</si>
  <si>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</si>
  <si>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</si>
  <si>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</si>
  <si>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</si>
  <si>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</si>
  <si>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</si>
  <si>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</si>
  <si>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</si>
  <si>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</si>
  <si>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</si>
  <si>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</si>
  <si>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</si>
  <si>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</si>
  <si>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</si>
  <si>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</si>
  <si>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</si>
  <si>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</si>
  <si>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</si>
  <si>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</si>
  <si>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</si>
  <si>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</si>
  <si>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</si>
  <si>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</si>
  <si>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</si>
  <si>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</si>
  <si>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</si>
  <si>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</si>
  <si>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</si>
  <si>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</si>
  <si>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</si>
  <si>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</si>
  <si>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</si>
  <si>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</si>
  <si>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</si>
  <si>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</si>
  <si>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</si>
  <si>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</si>
  <si>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</si>
  <si>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</si>
  <si>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</si>
  <si>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</si>
  <si>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</si>
  <si>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</si>
  <si>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</si>
  <si>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</si>
  <si>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</si>
  <si>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</si>
  <si>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</si>
  <si>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</si>
  <si>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</si>
  <si>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</si>
  <si>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</si>
  <si>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</si>
  <si>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</si>
  <si>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</si>
  <si>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</si>
  <si>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</si>
  <si>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</si>
  <si>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</si>
  <si>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</si>
  <si>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</si>
  <si>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</si>
  <si>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</si>
  <si>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</si>
  <si>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</si>
  <si>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</si>
  <si>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</si>
  <si>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</si>
  <si>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</si>
  <si>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</si>
  <si>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</si>
  <si>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</si>
  <si>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</si>
  <si>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</si>
  <si>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</si>
  <si>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</si>
  <si>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</si>
  <si>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</si>
  <si>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</si>
  <si>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</si>
  <si>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</si>
  <si>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</si>
  <si>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</si>
  <si>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</si>
  <si>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</si>
  <si>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</si>
  <si>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</si>
  <si>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</si>
  <si>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</si>
  <si>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</si>
  <si>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</si>
  <si>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</si>
  <si>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</si>
  <si>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</si>
  <si>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</si>
  <si>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</si>
  <si>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</si>
  <si>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</si>
  <si>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</si>
  <si>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</si>
  <si>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</si>
  <si>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</si>
  <si>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</si>
  <si>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</si>
  <si>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</si>
  <si>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</si>
  <si>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</si>
  <si>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</si>
  <si>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</si>
  <si>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</si>
  <si>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</si>
  <si>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</si>
  <si>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</si>
  <si>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</si>
  <si>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</si>
  <si>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</si>
  <si>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</si>
  <si>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</si>
  <si>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</si>
  <si>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</si>
  <si>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</si>
  <si>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</si>
  <si>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</si>
  <si>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</si>
  <si>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</si>
  <si>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</si>
  <si>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</si>
  <si>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</si>
  <si>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</si>
  <si>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</si>
  <si>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</si>
  <si>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</si>
  <si>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</si>
  <si>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</si>
  <si>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</si>
  <si>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</si>
  <si>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</si>
  <si>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</si>
  <si>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</si>
  <si>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</si>
  <si>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</si>
  <si>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</si>
  <si>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</si>
  <si>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</si>
  <si>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</si>
  <si>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</si>
  <si>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</si>
  <si>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</si>
  <si>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</si>
  <si>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</si>
  <si>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</si>
  <si>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</si>
  <si>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</si>
  <si>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</si>
  <si>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</si>
  <si>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</si>
  <si>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</si>
  <si>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</si>
  <si>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</si>
  <si>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</si>
  <si>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</si>
  <si>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</si>
  <si>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</si>
  <si>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</si>
  <si>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</si>
  <si>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</si>
  <si>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</si>
  <si>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</si>
  <si>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</si>
  <si>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</si>
  <si>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</si>
  <si>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</si>
  <si>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</si>
  <si>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</si>
  <si>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</si>
  <si>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</si>
  <si>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</si>
  <si>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</si>
  <si>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</si>
  <si>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</si>
  <si>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</si>
  <si>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</si>
  <si>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</si>
  <si>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</si>
  <si>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</si>
  <si>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</si>
  <si>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</si>
  <si>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</si>
  <si>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</si>
  <si>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</si>
  <si>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</si>
  <si>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</si>
  <si>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</si>
  <si>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</si>
  <si>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</si>
  <si>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</si>
  <si>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</si>
  <si>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</si>
  <si>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</si>
  <si>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</si>
  <si>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</si>
  <si>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</si>
  <si>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</si>
  <si>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</si>
  <si>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</si>
  <si>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</si>
  <si>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</si>
  <si>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</si>
  <si>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</si>
  <si>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</si>
  <si>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</si>
  <si>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</si>
  <si>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</si>
  <si>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</si>
  <si>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</si>
  <si>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</si>
  <si>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</si>
  <si>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</si>
  <si>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</si>
  <si>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</si>
  <si>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</si>
  <si>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</si>
  <si>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</si>
  <si>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</si>
  <si>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</si>
  <si>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</si>
  <si>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</si>
  <si>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</si>
  <si>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</si>
  <si>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</si>
  <si>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</si>
  <si>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</si>
  <si>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</si>
  <si>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</si>
  <si>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</si>
  <si>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</si>
  <si>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</si>
  <si>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</si>
  <si>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</si>
  <si>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</si>
  <si>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</si>
  <si>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</si>
  <si>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</si>
  <si>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</si>
  <si>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</si>
  <si>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</si>
  <si>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</si>
  <si>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</si>
  <si>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</si>
  <si>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</si>
  <si>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</si>
  <si>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</si>
  <si>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</si>
  <si>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</si>
  <si>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</si>
  <si>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</si>
  <si>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</si>
  <si>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</si>
  <si>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</si>
  <si>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</si>
  <si>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</si>
  <si>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</si>
  <si>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</si>
  <si>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</si>
  <si>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</si>
  <si>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</si>
  <si>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</si>
  <si>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</si>
  <si>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</si>
  <si>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</si>
  <si>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</si>
  <si>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</si>
  <si>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</si>
  <si>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</si>
  <si>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</si>
  <si>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</si>
  <si>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</si>
  <si>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</si>
  <si>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</si>
  <si>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</si>
  <si>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</si>
  <si>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</si>
  <si>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</si>
  <si>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</si>
  <si>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</si>
  <si>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</si>
  <si>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</si>
  <si>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</si>
  <si>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</si>
  <si>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</si>
  <si>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</si>
  <si>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</si>
  <si>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</si>
  <si>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</si>
  <si>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</si>
  <si>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</si>
  <si>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</si>
  <si>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</si>
  <si>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</si>
  <si>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</si>
  <si>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</si>
  <si>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</si>
  <si>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</si>
  <si>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</si>
  <si>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</si>
  <si>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</si>
  <si>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</si>
  <si>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</si>
  <si>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</si>
  <si>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</si>
  <si>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</si>
  <si>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</si>
  <si>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</si>
  <si>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</si>
  <si>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</si>
  <si>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</si>
  <si>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</si>
  <si>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</si>
  <si>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</si>
  <si>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</si>
  <si>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</si>
  <si>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</si>
  <si>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</si>
  <si>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</si>
  <si>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</si>
  <si>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</si>
  <si>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</si>
  <si>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</si>
  <si>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</si>
  <si>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</si>
  <si>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</si>
  <si>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</si>
  <si>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</si>
  <si>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</si>
  <si>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</si>
  <si>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</si>
  <si>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</si>
  <si>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</si>
  <si>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</si>
  <si>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</si>
  <si>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</si>
  <si>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</si>
  <si>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</si>
  <si>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</si>
  <si>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</si>
  <si>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</si>
  <si>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</si>
  <si>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</si>
  <si>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</si>
  <si>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</si>
  <si>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</si>
  <si>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</si>
  <si>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</si>
  <si>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</si>
  <si>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</si>
  <si>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</si>
  <si>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</si>
  <si>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</si>
  <si>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</si>
  <si>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</si>
  <si>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</si>
  <si>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</si>
  <si>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</si>
  <si>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</si>
  <si>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</si>
  <si>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</si>
  <si>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</si>
  <si>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</si>
  <si>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</si>
  <si>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</si>
  <si>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</si>
  <si>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</si>
  <si>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</si>
  <si>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</si>
  <si>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</si>
  <si>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</si>
  <si>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</si>
  <si>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</si>
  <si>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</si>
  <si>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</si>
  <si>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</si>
  <si>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</si>
  <si>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</si>
  <si>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</si>
  <si>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</si>
  <si>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</si>
  <si>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</si>
  <si>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</si>
  <si>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</si>
  <si>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</si>
  <si>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</si>
  <si>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</si>
  <si>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</si>
  <si>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</si>
  <si>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</si>
  <si>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</si>
  <si>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</si>
  <si>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</si>
  <si>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</si>
  <si>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</si>
  <si>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</si>
  <si>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</si>
  <si>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</si>
  <si>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</si>
  <si>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</si>
  <si>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</si>
  <si>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</si>
  <si>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</si>
  <si>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</si>
  <si>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</si>
  <si>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</si>
  <si>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</si>
  <si>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</si>
  <si>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</si>
  <si>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</si>
  <si>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</si>
  <si>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</si>
  <si>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</si>
  <si>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</si>
  <si>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</si>
  <si>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</si>
  <si>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</si>
  <si>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</si>
  <si>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</si>
  <si>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</si>
  <si>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</si>
  <si>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</si>
  <si>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</si>
  <si>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</si>
  <si>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</si>
  <si>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</si>
  <si>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</si>
  <si>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</si>
  <si>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</si>
  <si>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</si>
  <si>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</si>
  <si>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</si>
  <si>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</si>
  <si>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</si>
  <si>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</si>
  <si>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</si>
  <si>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</si>
  <si>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</si>
  <si>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</si>
  <si>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</si>
  <si>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</si>
  <si>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</si>
  <si>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</si>
  <si>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</si>
  <si>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</si>
  <si>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</si>
  <si>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</si>
  <si>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</si>
  <si>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</si>
  <si>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</si>
  <si>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</si>
  <si>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</si>
  <si>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</si>
  <si>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</si>
  <si>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</si>
  <si>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</si>
  <si>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</si>
  <si>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</si>
  <si>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</si>
  <si>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</si>
  <si>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</si>
  <si>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</si>
  <si>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</si>
  <si>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</si>
  <si>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</si>
  <si>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</si>
  <si>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</si>
  <si>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</si>
  <si>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</si>
  <si>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</si>
  <si>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</si>
  <si>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</si>
  <si>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</si>
  <si>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</si>
  <si>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</si>
  <si>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</si>
  <si>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</si>
  <si>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</si>
  <si>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</si>
  <si>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</si>
  <si>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</si>
  <si>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</si>
  <si>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</si>
  <si>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</si>
  <si>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</si>
  <si>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</si>
  <si>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</si>
  <si>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</si>
  <si>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</si>
  <si>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</si>
  <si>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</si>
  <si>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</si>
  <si>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</si>
  <si>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</si>
  <si>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</si>
  <si>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</si>
  <si>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</si>
  <si>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</si>
  <si>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</si>
  <si>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</si>
  <si>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</si>
  <si>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</si>
  <si>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</si>
  <si>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</si>
  <si>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</si>
  <si>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</si>
  <si>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</si>
  <si>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</si>
  <si>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</si>
  <si>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</si>
  <si>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</si>
  <si>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</si>
  <si>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</si>
  <si>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</si>
  <si>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</si>
  <si>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</si>
  <si>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</si>
  <si>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</si>
  <si>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</si>
  <si>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</si>
  <si>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</si>
  <si>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</si>
  <si>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</si>
  <si>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</si>
  <si>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</si>
  <si>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</si>
  <si>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</si>
  <si>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</si>
  <si>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</si>
  <si>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</si>
  <si>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</si>
  <si>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</si>
  <si>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</si>
  <si>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</si>
  <si>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</si>
  <si>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</si>
  <si>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</si>
  <si>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</si>
  <si>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</si>
  <si>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</si>
  <si>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</si>
  <si>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</si>
  <si>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</si>
  <si>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</si>
  <si>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</si>
  <si>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</si>
  <si>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</si>
  <si>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</si>
  <si>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</si>
  <si>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</si>
  <si>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</si>
  <si>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</si>
  <si>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</si>
  <si>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</si>
  <si>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</si>
  <si>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</si>
  <si>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</si>
  <si>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</si>
  <si>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</si>
  <si>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</si>
  <si>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</si>
  <si>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</si>
  <si>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</si>
  <si>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</si>
  <si>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</si>
  <si>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</si>
  <si>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</si>
  <si>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</si>
  <si>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</si>
  <si>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</si>
  <si>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</si>
  <si>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</si>
  <si>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</si>
  <si>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</si>
  <si>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</si>
  <si>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</si>
  <si>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</si>
  <si>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</si>
  <si>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</si>
  <si>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</si>
  <si>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</si>
  <si>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</si>
  <si>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</si>
  <si>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</si>
  <si>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</si>
  <si>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</si>
  <si>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</si>
  <si>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</si>
  <si>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</si>
  <si>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</si>
  <si>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</si>
  <si>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</si>
  <si>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</si>
  <si>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</si>
  <si>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</si>
  <si>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</si>
  <si>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</si>
  <si>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</si>
  <si>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</si>
  <si>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</si>
  <si>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</si>
  <si>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</si>
  <si>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</si>
  <si>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</si>
  <si>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</si>
  <si>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</si>
  <si>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</si>
  <si>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</si>
  <si>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</si>
  <si>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</si>
  <si>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</si>
  <si>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</si>
  <si>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</si>
  <si>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</si>
  <si>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</si>
  <si>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</si>
  <si>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</si>
  <si>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</si>
  <si>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</si>
  <si>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</si>
  <si>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</si>
  <si>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</si>
  <si>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</si>
  <si>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</si>
  <si>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</si>
  <si>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</si>
  <si>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</si>
  <si>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</si>
  <si>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</si>
  <si>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</si>
  <si>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</si>
  <si>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</si>
  <si>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</si>
  <si>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</si>
  <si>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</si>
  <si>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</si>
  <si>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</si>
  <si>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</si>
  <si>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</si>
  <si>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</si>
  <si>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</si>
  <si>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</si>
  <si>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</si>
  <si>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</si>
  <si>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</si>
  <si>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</si>
  <si>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</si>
  <si>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</si>
  <si>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</si>
  <si>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</si>
  <si>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</si>
  <si>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</si>
  <si>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</si>
  <si>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</si>
  <si>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</si>
  <si>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</si>
  <si>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</si>
  <si>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</si>
  <si>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</si>
  <si>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</si>
  <si>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</si>
  <si>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</si>
  <si>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</si>
  <si>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</si>
  <si>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</si>
  <si>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</si>
  <si>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</si>
  <si>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</si>
  <si>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</si>
  <si>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</si>
  <si>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</si>
  <si>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</si>
  <si>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</si>
  <si>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</si>
  <si>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</si>
  <si>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</si>
  <si>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</si>
  <si>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</si>
  <si>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</si>
  <si>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</si>
  <si>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</si>
  <si>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</si>
  <si>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</si>
  <si>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</si>
  <si>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</si>
  <si>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</si>
  <si>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</si>
  <si>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</si>
  <si>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</si>
  <si>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</si>
  <si>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</si>
  <si>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</si>
  <si>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</si>
  <si>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</si>
  <si>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</si>
  <si>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</si>
  <si>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</si>
  <si>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</si>
  <si>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</si>
  <si>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</si>
  <si>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</si>
  <si>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</si>
  <si>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</si>
  <si>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</si>
  <si>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</si>
  <si>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</si>
  <si>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</si>
  <si>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</si>
  <si>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</si>
  <si>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</si>
  <si>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</si>
  <si>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</si>
  <si>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</si>
  <si>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</si>
  <si>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</si>
  <si>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</si>
  <si>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</si>
  <si>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</si>
  <si>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</si>
  <si>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</si>
  <si>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</si>
  <si>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</si>
  <si>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</si>
  <si>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</si>
  <si>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</si>
  <si>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</si>
  <si>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</si>
  <si>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</si>
  <si>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</si>
  <si>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</si>
  <si>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</si>
  <si>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</si>
  <si>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</si>
  <si>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</si>
  <si>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</si>
  <si>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</si>
  <si>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</si>
  <si>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</si>
  <si>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</si>
  <si>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</si>
  <si>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</si>
  <si>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</si>
  <si>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</si>
  <si>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</si>
  <si>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</si>
  <si>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</si>
  <si>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</si>
  <si>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</si>
  <si>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</si>
  <si>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</si>
  <si>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</si>
  <si>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</si>
  <si>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</si>
  <si>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</si>
  <si>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</si>
  <si>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</si>
  <si>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</si>
  <si>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</si>
  <si>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</si>
  <si>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</si>
  <si>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</si>
  <si>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</si>
  <si>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</si>
  <si>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</si>
  <si>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</si>
  <si>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</si>
  <si>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</si>
  <si>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</si>
  <si>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</si>
  <si>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</si>
  <si>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</si>
  <si>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</si>
  <si>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</si>
  <si>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</si>
  <si>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</si>
  <si>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</si>
  <si>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</si>
  <si>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</si>
  <si>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</si>
  <si>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</si>
  <si>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</si>
  <si>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</si>
  <si>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</si>
  <si>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</si>
  <si>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</si>
  <si>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</si>
  <si>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</si>
  <si>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</si>
  <si>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</si>
  <si>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</si>
  <si>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</si>
  <si>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</si>
  <si>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</si>
  <si>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</si>
  <si>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</si>
  <si>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</si>
  <si>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</si>
  <si>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</si>
  <si>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</si>
  <si>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</si>
  <si>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</si>
  <si>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</si>
  <si>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</si>
  <si>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</si>
  <si>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</si>
  <si>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</si>
  <si>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</si>
  <si>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</si>
  <si>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</si>
  <si>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</si>
  <si>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</si>
  <si>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</si>
  <si>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</si>
  <si>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</si>
  <si>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</si>
  <si>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</si>
  <si>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</si>
  <si>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</si>
  <si>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</si>
  <si>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</si>
  <si>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</si>
  <si>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</si>
  <si>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</si>
  <si>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</si>
  <si>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</si>
  <si>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</si>
  <si>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</si>
  <si>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</si>
  <si>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</si>
  <si>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</si>
  <si>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</si>
  <si>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</si>
  <si>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</si>
  <si>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</si>
  <si>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</si>
  <si>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</si>
  <si>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</si>
  <si>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</si>
  <si>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</si>
  <si>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</si>
  <si>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</si>
  <si>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</si>
  <si>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</si>
  <si>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</si>
  <si>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</si>
  <si>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</si>
  <si>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</si>
  <si>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</si>
  <si>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</si>
  <si>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</si>
  <si>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</si>
  <si>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</si>
  <si>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</si>
  <si>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</si>
  <si>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</si>
  <si>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</si>
  <si>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</si>
  <si>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</si>
  <si>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</si>
  <si>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</si>
  <si>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</si>
  <si>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</si>
  <si>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</si>
  <si>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</si>
  <si>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</si>
  <si>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</si>
  <si>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</si>
  <si>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</si>
  <si>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</si>
  <si>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</si>
  <si>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</si>
  <si>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</si>
  <si>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</si>
  <si>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</si>
  <si>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</si>
  <si>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</si>
  <si>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</si>
  <si>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</si>
  <si>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</si>
  <si>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</si>
  <si>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</si>
  <si>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</si>
  <si>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</si>
  <si>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</si>
  <si>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</si>
  <si>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</si>
  <si>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</si>
  <si>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</si>
  <si>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</si>
  <si>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</si>
  <si>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</si>
  <si>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</si>
  <si>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</si>
  <si>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</si>
  <si>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</si>
  <si>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</si>
  <si>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</si>
  <si>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</si>
  <si>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</si>
  <si>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</si>
  <si>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</si>
  <si>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</si>
  <si>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</si>
  <si>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</si>
  <si>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</si>
  <si>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</si>
  <si>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</si>
  <si>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</si>
  <si>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</si>
  <si>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</si>
  <si>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</si>
  <si>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</si>
  <si>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</si>
  <si>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</si>
  <si>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</si>
  <si>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</si>
  <si>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</si>
  <si>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</si>
  <si>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</si>
  <si>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</si>
  <si>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</si>
  <si>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</si>
  <si>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</si>
  <si>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</si>
  <si>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</si>
  <si>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</si>
  <si>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</si>
  <si>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</si>
  <si>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</si>
  <si>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</si>
  <si>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</si>
  <si>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</si>
  <si>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</si>
  <si>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</si>
  <si>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</si>
  <si>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</si>
  <si>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</si>
  <si>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</si>
  <si>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</si>
  <si>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</si>
  <si>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</si>
  <si>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</si>
  <si>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</si>
  <si>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</si>
  <si>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</si>
  <si>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</si>
  <si>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</si>
  <si>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</si>
  <si>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</si>
  <si>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</si>
  <si>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</si>
  <si>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</si>
  <si>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</si>
  <si>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</si>
  <si>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</si>
  <si>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</si>
  <si>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</si>
  <si>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</si>
  <si>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</si>
  <si>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</si>
  <si>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</si>
  <si>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</si>
  <si>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</si>
  <si>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</si>
  <si>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</si>
  <si>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</si>
  <si>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</si>
  <si>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</si>
  <si>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</si>
  <si>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</si>
  <si>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</si>
  <si>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</si>
  <si>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</si>
  <si>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</si>
  <si>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</si>
  <si>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</si>
  <si>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</si>
  <si>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</si>
  <si>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</si>
  <si>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</si>
  <si>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</si>
  <si>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</si>
  <si>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</si>
  <si>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</si>
  <si>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</si>
  <si>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</si>
  <si>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</si>
  <si>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</si>
  <si>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</si>
  <si>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</si>
  <si>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</si>
  <si>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</si>
  <si>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</si>
  <si>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</si>
  <si>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</si>
  <si>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</si>
  <si>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</si>
  <si>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</si>
  <si>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</si>
  <si>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</si>
  <si>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</si>
  <si>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</si>
  <si>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</si>
  <si>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</si>
  <si>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</si>
  <si>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</si>
  <si>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</si>
  <si>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</si>
  <si>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</si>
  <si>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</si>
  <si>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</si>
  <si>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</si>
  <si>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</si>
  <si>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</si>
  <si>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</si>
  <si>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</si>
  <si>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</si>
  <si>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</si>
  <si>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</si>
  <si>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</si>
  <si>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</si>
  <si>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</si>
  <si>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</si>
  <si>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</si>
  <si>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</si>
  <si>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</si>
  <si>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</si>
  <si>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</si>
  <si>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</si>
  <si>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</si>
  <si>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</si>
  <si>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</si>
  <si>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</si>
  <si>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</si>
  <si>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</si>
  <si>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</si>
  <si>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</si>
  <si>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</si>
  <si>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</si>
  <si>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</si>
  <si>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</si>
  <si>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</si>
  <si>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</si>
  <si>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</si>
  <si>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</si>
  <si>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</si>
  <si>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</si>
  <si>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</si>
  <si>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</si>
  <si>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</si>
  <si>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</si>
  <si>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</si>
  <si>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</si>
  <si>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</si>
  <si>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</si>
  <si>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</si>
  <si>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</si>
  <si>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</si>
  <si>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</si>
  <si>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</si>
  <si>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</si>
  <si>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</si>
  <si>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</si>
  <si>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</si>
  <si>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</si>
  <si>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</si>
  <si>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</si>
  <si>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</si>
  <si>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</si>
  <si>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</si>
  <si>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</si>
  <si>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</si>
  <si>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</si>
  <si>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</si>
  <si>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</si>
  <si>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</si>
  <si>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</si>
  <si>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</si>
  <si>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</si>
  <si>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</si>
  <si>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</si>
  <si>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</si>
  <si>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</si>
  <si>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</si>
  <si>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</si>
  <si>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</si>
  <si>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</si>
  <si>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</si>
  <si>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</si>
  <si>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</si>
  <si>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</si>
  <si>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</si>
  <si>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</si>
  <si>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</si>
  <si>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</si>
  <si>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</si>
  <si>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</si>
  <si>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</si>
  <si>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</si>
  <si>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</si>
  <si>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</si>
  <si>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</si>
  <si>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</si>
  <si>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</si>
  <si>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</si>
  <si>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</si>
  <si>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</si>
  <si>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</si>
  <si>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</si>
  <si>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</si>
  <si>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</si>
  <si>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</si>
  <si>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</si>
  <si>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</si>
  <si>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</si>
  <si>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</si>
  <si>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</si>
  <si>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</si>
  <si>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</si>
  <si>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</si>
  <si>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</si>
  <si>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</si>
  <si>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</si>
  <si>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</si>
  <si>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</si>
  <si>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</si>
  <si>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</si>
  <si>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</si>
  <si>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</si>
  <si>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</si>
  <si>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</si>
  <si>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</si>
  <si>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</si>
  <si>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</si>
  <si>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</si>
  <si>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</si>
  <si>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</si>
  <si>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</si>
  <si>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</si>
  <si>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</si>
  <si>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</si>
  <si>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</si>
  <si>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</si>
  <si>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</si>
  <si>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</si>
  <si>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</si>
  <si>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</si>
  <si>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</si>
  <si>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</si>
  <si>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</si>
  <si>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</si>
  <si>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</si>
  <si>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</si>
  <si>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</si>
  <si>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</si>
  <si>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</si>
  <si>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</si>
  <si>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</si>
  <si>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</si>
  <si>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</si>
  <si>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</si>
  <si>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</si>
  <si>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</si>
  <si>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</si>
  <si>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</si>
  <si>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</si>
  <si>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</si>
  <si>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</si>
  <si>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</si>
  <si>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</si>
  <si>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</si>
  <si>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</si>
  <si>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</si>
  <si>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</si>
  <si>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</si>
  <si>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</si>
  <si>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</si>
  <si>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</si>
  <si>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</si>
  <si>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</si>
  <si>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</si>
  <si>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</si>
  <si>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</si>
  <si>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</si>
  <si>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</si>
  <si>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</si>
  <si>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</si>
  <si>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</si>
  <si>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</si>
  <si>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</si>
  <si>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</si>
  <si>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</si>
  <si>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</si>
  <si>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</si>
  <si>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</si>
  <si>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</si>
  <si>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</si>
  <si>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</si>
  <si>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</si>
  <si>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</si>
  <si>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</si>
  <si>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</si>
  <si>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</si>
  <si>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</si>
  <si>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</si>
  <si>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</si>
  <si>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</si>
  <si>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</si>
  <si>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</si>
  <si>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</si>
  <si>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</si>
  <si>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</si>
  <si>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</si>
  <si>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</si>
  <si>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</si>
  <si>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</si>
  <si>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</si>
  <si>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</si>
  <si>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</si>
  <si>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</si>
  <si>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</si>
  <si>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</si>
  <si>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</si>
  <si>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</si>
  <si>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</si>
  <si>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</si>
  <si>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</si>
  <si>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</si>
  <si>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</si>
  <si>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</si>
  <si>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</si>
  <si>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</si>
  <si>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</si>
  <si>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</si>
  <si>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</si>
  <si>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</si>
  <si>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</si>
  <si>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</si>
  <si>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</si>
  <si>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</si>
  <si>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</si>
  <si>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</si>
  <si>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</si>
  <si>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</si>
  <si>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</si>
  <si>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</si>
  <si>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</si>
  <si>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</si>
  <si>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</si>
  <si>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</si>
  <si>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</si>
  <si>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</si>
  <si>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</si>
  <si>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</si>
  <si>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</si>
  <si>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</si>
  <si>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</si>
  <si>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</si>
  <si>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</si>
  <si>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</si>
  <si>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</si>
  <si>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</si>
  <si>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</si>
  <si>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</si>
  <si>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</si>
  <si>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</si>
  <si>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</si>
  <si>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</si>
  <si>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</si>
  <si>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</si>
  <si>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</si>
  <si>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</si>
  <si>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</si>
  <si>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</si>
  <si>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</si>
  <si>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</si>
  <si>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</si>
  <si>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</si>
  <si>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</si>
  <si>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</si>
  <si>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</si>
  <si>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</si>
  <si>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</si>
  <si>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</si>
  <si>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</si>
  <si>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</si>
  <si>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</si>
  <si>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</si>
  <si>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</si>
  <si>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</si>
  <si>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</si>
  <si>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</si>
  <si>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</si>
  <si>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</si>
  <si>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</si>
  <si>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</si>
  <si>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</si>
  <si>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</si>
  <si>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</si>
  <si>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</si>
  <si>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</si>
  <si>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</si>
  <si>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</si>
  <si>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</si>
  <si>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</si>
  <si>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</si>
  <si>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</si>
  <si>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</si>
  <si>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</si>
  <si>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</si>
  <si>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</si>
  <si>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</si>
  <si>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</si>
  <si>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</si>
  <si>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</si>
  <si>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</si>
  <si>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</si>
  <si>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</si>
  <si>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</si>
  <si>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</si>
  <si>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</si>
  <si>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</si>
  <si>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</si>
  <si>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</si>
  <si>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</si>
  <si>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</si>
  <si>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</si>
  <si>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</si>
  <si>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</si>
  <si>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</si>
  <si>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</si>
  <si>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</si>
  <si>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</si>
  <si>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</si>
  <si>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</si>
  <si>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</si>
  <si>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</si>
  <si>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</si>
  <si>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</si>
  <si>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</si>
  <si>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</si>
  <si>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</si>
  <si>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</si>
  <si>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</si>
  <si>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</si>
  <si>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</si>
  <si>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</si>
  <si>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</si>
  <si>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</si>
  <si>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</si>
  <si>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</si>
  <si>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</si>
  <si>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</si>
  <si>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</si>
  <si>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</si>
  <si>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</si>
  <si>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</si>
  <si>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</si>
  <si>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</si>
  <si>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</si>
  <si>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</si>
  <si>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</si>
  <si>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</si>
  <si>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</si>
  <si>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</si>
  <si>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</si>
  <si>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</si>
  <si>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</si>
  <si>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</si>
  <si>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</si>
  <si>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</si>
  <si>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</si>
  <si>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</si>
  <si>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</si>
  <si>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</si>
  <si>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</si>
  <si>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</si>
  <si>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</si>
  <si>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</si>
  <si>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</si>
  <si>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</si>
  <si>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</si>
  <si>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</si>
  <si>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</si>
  <si>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</si>
  <si>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</si>
  <si>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</si>
  <si>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</si>
  <si>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</si>
  <si>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</si>
  <si>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</si>
  <si>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</si>
  <si>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</si>
  <si>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</si>
  <si>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</si>
  <si>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</si>
  <si>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</si>
  <si>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</si>
  <si>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</si>
  <si>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</si>
  <si>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</si>
  <si>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</si>
  <si>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</si>
  <si>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</si>
  <si>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</si>
  <si>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</si>
  <si>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</si>
  <si>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</si>
  <si>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</si>
  <si>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</si>
  <si>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</si>
  <si>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</si>
  <si>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</si>
  <si>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</si>
  <si>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</si>
  <si>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</si>
  <si>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</si>
  <si>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</si>
  <si>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</si>
  <si>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</si>
  <si>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</si>
  <si>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</si>
  <si>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</si>
  <si>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</si>
  <si>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</si>
  <si>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</si>
  <si>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</si>
  <si>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</si>
  <si>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</si>
  <si>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</si>
  <si>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</si>
  <si>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</si>
  <si>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</si>
  <si>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</si>
  <si>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</si>
  <si>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</si>
  <si>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</si>
  <si>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</si>
  <si>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</si>
  <si>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</si>
  <si>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</si>
  <si>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</si>
  <si>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</si>
  <si>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</si>
  <si>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</si>
  <si>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</si>
  <si>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</si>
  <si>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</si>
  <si>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</si>
  <si>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</si>
  <si>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</si>
  <si>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</si>
  <si>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</si>
  <si>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</si>
  <si>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</si>
  <si>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</si>
  <si>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</si>
  <si>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</si>
  <si>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</si>
  <si>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</si>
  <si>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</si>
  <si>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</si>
  <si>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</si>
  <si>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</si>
  <si>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</si>
  <si>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</si>
  <si>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</si>
  <si>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</si>
  <si>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</si>
  <si>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</si>
  <si>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</si>
  <si>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</si>
  <si>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</si>
  <si>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</si>
  <si>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</si>
  <si>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</si>
  <si>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</si>
  <si>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</si>
  <si>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</si>
  <si>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</si>
  <si>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</si>
  <si>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</si>
  <si>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</si>
  <si>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</si>
  <si>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</si>
  <si>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</si>
  <si>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</si>
  <si>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</si>
  <si>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</si>
  <si>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</si>
  <si>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</si>
  <si>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</si>
  <si>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</si>
  <si>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</si>
  <si>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</si>
  <si>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</si>
  <si>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</si>
  <si>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</si>
  <si>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</si>
  <si>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</si>
  <si>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</si>
  <si>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</si>
  <si>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</si>
  <si>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</si>
  <si>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</si>
  <si>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</si>
  <si>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</si>
  <si>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</si>
  <si>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</si>
  <si>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</si>
  <si>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</si>
  <si>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</si>
  <si>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</si>
  <si>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</si>
  <si>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</si>
  <si>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</si>
  <si>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</si>
  <si>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</si>
  <si>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</si>
  <si>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</si>
  <si>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</si>
  <si>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</si>
  <si>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</si>
  <si>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</si>
  <si>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</si>
  <si>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</si>
  <si>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</si>
  <si>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</si>
  <si>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</si>
  <si>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</si>
  <si>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</si>
  <si>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</si>
  <si>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</si>
  <si>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</si>
  <si>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</si>
  <si>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</si>
  <si>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</si>
  <si>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</si>
  <si>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</si>
  <si>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</si>
  <si>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</si>
  <si>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</si>
  <si>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</si>
  <si>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</si>
  <si>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</si>
  <si>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</si>
  <si>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</si>
  <si>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</si>
  <si>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</si>
  <si>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</si>
  <si>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</si>
  <si>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</si>
  <si>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</si>
  <si>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</si>
  <si>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</si>
  <si>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</si>
  <si>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</si>
  <si>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</si>
  <si>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</si>
  <si>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</si>
  <si>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</si>
  <si>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</si>
  <si>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</si>
  <si>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</si>
  <si>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</si>
  <si>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</si>
  <si>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</si>
  <si>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</si>
  <si>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</si>
  <si>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</si>
  <si>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</si>
  <si>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</si>
  <si>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</si>
  <si>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</si>
  <si>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</si>
  <si>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</si>
  <si>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</si>
  <si>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</si>
  <si>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</si>
  <si>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</si>
  <si>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</si>
  <si>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</si>
  <si>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</si>
  <si>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</si>
  <si>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</si>
  <si>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</si>
  <si>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</si>
  <si>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</si>
  <si>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</si>
  <si>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</si>
  <si>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</si>
  <si>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</si>
  <si>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</si>
  <si>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</si>
  <si>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</si>
  <si>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</si>
  <si>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</si>
  <si>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</si>
  <si>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</si>
  <si>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</si>
  <si>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</si>
  <si>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</si>
  <si>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</si>
  <si>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</si>
  <si>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</si>
  <si>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</si>
  <si>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</si>
  <si>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</si>
  <si>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</si>
  <si>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</si>
  <si>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</si>
  <si>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</si>
  <si>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</si>
  <si>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</si>
  <si>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</si>
  <si>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</si>
  <si>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</si>
  <si>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</si>
  <si>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</si>
  <si>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</si>
  <si>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</si>
  <si>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</si>
  <si>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</si>
  <si>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</si>
  <si>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</si>
  <si>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</si>
  <si>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</si>
  <si>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</si>
  <si>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</si>
  <si>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</si>
  <si>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</si>
  <si>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</si>
  <si>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</si>
  <si>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</si>
  <si>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</si>
  <si>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</si>
  <si>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</si>
  <si>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</si>
  <si>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</si>
  <si>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</si>
  <si>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</si>
  <si>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</si>
  <si>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</si>
  <si>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</si>
  <si>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</si>
  <si>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</si>
  <si>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</si>
  <si>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</si>
  <si>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</si>
  <si>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</si>
  <si>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</si>
  <si>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</si>
  <si>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</si>
  <si>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</si>
  <si>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</si>
  <si>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</si>
  <si>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</si>
  <si>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</si>
  <si>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</si>
  <si>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</si>
  <si>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</si>
  <si>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</si>
  <si>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</si>
  <si>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</si>
  <si>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</si>
  <si>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</si>
  <si>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</si>
  <si>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</si>
  <si>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</si>
  <si>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</si>
  <si>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</si>
  <si>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</si>
  <si>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</si>
  <si>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</si>
  <si>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</si>
  <si>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</si>
  <si>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</si>
  <si>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</si>
  <si>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</si>
  <si>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</si>
  <si>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</si>
  <si>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</si>
  <si>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</si>
  <si>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</si>
  <si>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</si>
  <si>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</si>
  <si>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</si>
  <si>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</si>
  <si>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</si>
  <si>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</si>
  <si>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</si>
  <si>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</si>
  <si>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</si>
  <si>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</si>
  <si>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</si>
  <si>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</si>
  <si>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</si>
  <si>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</si>
  <si>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</si>
  <si>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</si>
  <si>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</si>
  <si>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</si>
  <si>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</si>
  <si>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</si>
  <si>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</si>
  <si>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</si>
  <si>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</si>
  <si>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</si>
  <si>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</si>
  <si>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</si>
  <si>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</si>
  <si>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</si>
  <si>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</si>
  <si>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</si>
  <si>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</si>
  <si>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</si>
  <si>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</si>
  <si>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</si>
  <si>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</si>
  <si>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</si>
  <si>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</si>
  <si>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</si>
  <si>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</si>
  <si>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</si>
  <si>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</si>
  <si>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</si>
  <si>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</si>
  <si>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</si>
  <si>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</si>
  <si>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</si>
  <si>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</si>
  <si>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</si>
  <si>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</si>
  <si>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</si>
  <si>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</si>
  <si>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</si>
  <si>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</si>
  <si>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</si>
  <si>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</si>
  <si>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</si>
  <si>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</si>
  <si>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</si>
  <si>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</si>
  <si>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</si>
  <si>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</si>
  <si>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</si>
  <si>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</si>
  <si>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</si>
  <si>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</si>
  <si>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</si>
  <si>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</si>
  <si>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</si>
  <si>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</si>
  <si>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</si>
  <si>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</si>
  <si>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</si>
  <si>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</si>
  <si>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</si>
  <si>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</si>
  <si>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</si>
  <si>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</si>
  <si>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</si>
  <si>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</si>
  <si>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</si>
  <si>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</si>
  <si>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</si>
  <si>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</si>
  <si>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</si>
  <si>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</si>
  <si>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</si>
  <si>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</si>
  <si>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</si>
  <si>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</si>
  <si>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</si>
  <si>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</si>
  <si>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</si>
  <si>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</si>
  <si>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</si>
  <si>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</si>
  <si>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</si>
  <si>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</si>
  <si>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</si>
  <si>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</si>
  <si>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</si>
  <si>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</si>
  <si>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</si>
  <si>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</si>
  <si>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</si>
  <si>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</si>
  <si>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</si>
  <si>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</si>
  <si>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</si>
  <si>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</si>
  <si>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</si>
  <si>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</si>
  <si>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</si>
  <si>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</si>
  <si>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</si>
  <si>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</si>
  <si>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</si>
  <si>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</si>
  <si>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</si>
  <si>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</si>
  <si>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</si>
  <si>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</si>
  <si>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</si>
  <si>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</si>
  <si>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</si>
  <si>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</si>
  <si>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</si>
  <si>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</si>
  <si>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</si>
  <si>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</si>
  <si>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</si>
  <si>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</si>
  <si>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</si>
  <si>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</si>
  <si>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</si>
  <si>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</si>
  <si>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</si>
  <si>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</si>
  <si>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</si>
  <si>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</si>
  <si>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</si>
  <si>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</si>
  <si>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</si>
  <si>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</si>
  <si>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</si>
  <si>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</si>
  <si>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</si>
  <si>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</si>
  <si>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</si>
  <si>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</si>
  <si>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</si>
  <si>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</si>
  <si>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</si>
  <si>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</si>
  <si>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</si>
  <si>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</si>
  <si>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</si>
  <si>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</si>
  <si>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</si>
  <si>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</si>
  <si>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</si>
  <si>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</si>
  <si>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</si>
  <si>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</si>
  <si>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</si>
  <si>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</si>
  <si>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</si>
  <si>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</si>
  <si>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</si>
  <si>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</si>
  <si>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</si>
  <si>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</si>
  <si>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</si>
  <si>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</si>
  <si>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</si>
  <si>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</si>
  <si>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</si>
  <si>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</si>
  <si>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</si>
  <si>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</si>
  <si>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</si>
  <si>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</si>
  <si>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</si>
  <si>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</si>
  <si>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</si>
  <si>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</si>
  <si>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</si>
  <si>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</si>
  <si>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</si>
  <si>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</si>
  <si>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</si>
  <si>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</si>
  <si>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</si>
  <si>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</si>
  <si>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</si>
  <si>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</si>
  <si>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</si>
  <si>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</si>
  <si>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</si>
  <si>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</si>
  <si>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</si>
  <si>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</si>
  <si>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</si>
  <si>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</si>
  <si>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</si>
  <si>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</si>
  <si>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</si>
  <si>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</si>
  <si>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</si>
  <si>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</si>
  <si>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</si>
  <si>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</si>
  <si>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</si>
  <si>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</si>
  <si>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</si>
  <si>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</si>
  <si>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</si>
  <si>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</si>
  <si>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</si>
  <si>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</si>
  <si>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</si>
  <si>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</si>
  <si>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</si>
  <si>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</si>
  <si>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</si>
  <si>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</si>
  <si>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</si>
  <si>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</si>
  <si>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</si>
  <si>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</si>
  <si>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</si>
  <si>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</si>
  <si>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</si>
  <si>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</si>
  <si>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</si>
  <si>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</si>
  <si>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</si>
  <si>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</si>
  <si>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</si>
  <si>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</si>
  <si>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</si>
  <si>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</si>
  <si>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</si>
  <si>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</si>
  <si>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</si>
  <si>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</si>
  <si>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</si>
  <si>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</si>
  <si>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</si>
  <si>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</si>
  <si>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</si>
  <si>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</si>
  <si>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</si>
  <si>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</si>
  <si>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</si>
  <si>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</si>
  <si>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</si>
  <si>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</si>
  <si>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</si>
  <si>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</si>
  <si>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</si>
  <si>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</si>
  <si>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</si>
  <si>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</si>
  <si>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</si>
  <si>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</si>
  <si>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</si>
  <si>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</si>
  <si>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</si>
  <si>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</si>
  <si>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</si>
  <si>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</si>
  <si>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</si>
  <si>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</si>
  <si>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</si>
  <si>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</si>
  <si>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</si>
  <si>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</si>
  <si>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</si>
  <si>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</si>
  <si>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</si>
  <si>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</si>
  <si>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</si>
  <si>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</si>
  <si>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</si>
  <si>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</si>
  <si>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</si>
  <si>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</si>
  <si>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</si>
  <si>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</si>
  <si>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</si>
  <si>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</si>
  <si>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</si>
  <si>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</si>
  <si>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</si>
  <si>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</si>
  <si>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</si>
  <si>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</si>
  <si>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</si>
  <si>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</si>
  <si>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</si>
  <si>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</si>
  <si>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</si>
  <si>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</si>
  <si>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</si>
  <si>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</si>
  <si>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</si>
  <si>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</si>
  <si>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</si>
  <si>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</si>
  <si>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</si>
  <si>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</si>
  <si>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</si>
  <si>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</si>
  <si>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</si>
  <si>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</si>
  <si>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</si>
  <si>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</si>
  <si>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</si>
  <si>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</si>
  <si>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</si>
  <si>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</si>
  <si>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</si>
  <si>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</si>
  <si>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</si>
  <si>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</si>
  <si>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</si>
  <si>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</si>
  <si>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</si>
  <si>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</si>
  <si>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</si>
  <si>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</si>
  <si>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</si>
  <si>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</si>
  <si>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</si>
  <si>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</si>
  <si>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</si>
  <si>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</si>
  <si>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</si>
  <si>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</si>
  <si>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</si>
  <si>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</si>
  <si>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</si>
  <si>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</si>
  <si>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</si>
  <si>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</si>
  <si>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</si>
  <si>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</si>
  <si>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</si>
  <si>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</si>
  <si>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</si>
  <si>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</si>
  <si>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</si>
  <si>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</si>
  <si>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</si>
  <si>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</si>
  <si>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</si>
  <si>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</si>
  <si>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</si>
  <si>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</si>
  <si>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</si>
  <si>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</si>
  <si>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</si>
  <si>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</si>
  <si>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</si>
  <si>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</si>
  <si>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</si>
  <si>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</si>
  <si>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</si>
  <si>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</si>
  <si>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</si>
  <si>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</si>
  <si>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</si>
  <si>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</si>
  <si>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</si>
  <si>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</si>
  <si>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</si>
  <si>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</si>
  <si>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</si>
  <si>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</si>
  <si>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</si>
  <si>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</si>
  <si>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</si>
  <si>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</si>
  <si>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</si>
  <si>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</si>
  <si>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</si>
  <si>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</si>
  <si>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</si>
  <si>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</si>
  <si>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</si>
  <si>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</si>
  <si>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</si>
  <si>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</si>
  <si>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</si>
  <si>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</si>
  <si>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</si>
  <si>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</si>
  <si>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</si>
  <si>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</si>
  <si>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</si>
  <si>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</si>
  <si>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</si>
  <si>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</si>
  <si>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</si>
  <si>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</si>
  <si>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</si>
  <si>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</si>
  <si>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</si>
  <si>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</si>
  <si>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</si>
  <si>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</si>
  <si>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</si>
  <si>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</si>
  <si>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</si>
  <si>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</si>
  <si>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</si>
  <si>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</si>
  <si>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</si>
  <si>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</si>
  <si>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</si>
  <si>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</si>
  <si>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</si>
  <si>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</si>
  <si>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</si>
  <si>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</si>
  <si>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</si>
  <si>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</si>
  <si>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</si>
  <si>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</si>
  <si>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</si>
  <si>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</si>
  <si>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</si>
  <si>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</si>
  <si>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</si>
  <si>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</si>
  <si>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</si>
  <si>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</si>
  <si>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</si>
  <si>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</si>
  <si>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</si>
  <si>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</si>
  <si>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</si>
  <si>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</si>
  <si>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</si>
  <si>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</si>
  <si>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</si>
  <si>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</si>
  <si>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</si>
  <si>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</si>
  <si>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</si>
  <si>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</si>
  <si>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</si>
  <si>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</si>
  <si>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</si>
  <si>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</si>
  <si>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</si>
  <si>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</si>
  <si>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</si>
  <si>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</si>
  <si>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</si>
  <si>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</si>
  <si>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</si>
  <si>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</si>
  <si>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</si>
  <si>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</si>
  <si>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</si>
  <si>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</si>
  <si>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</si>
  <si>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</si>
  <si>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</si>
  <si>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</si>
  <si>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</si>
  <si>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</si>
  <si>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</si>
  <si>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</si>
  <si>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</si>
  <si>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</si>
  <si>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</si>
  <si>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</si>
  <si>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</si>
  <si>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</si>
  <si>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</si>
  <si>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</si>
  <si>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</si>
  <si>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</si>
  <si>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</si>
  <si>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</si>
  <si>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</si>
  <si>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</si>
  <si>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</si>
  <si>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</si>
  <si>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</si>
  <si>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</si>
  <si>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</si>
  <si>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</si>
  <si>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</si>
  <si>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</si>
  <si>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</si>
  <si>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</si>
  <si>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</si>
  <si>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</si>
  <si>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</si>
  <si>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</si>
  <si>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</si>
  <si>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</si>
  <si>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</si>
  <si>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</si>
  <si>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</si>
  <si>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</si>
  <si>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</si>
  <si>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</si>
  <si>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</si>
  <si>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</si>
  <si>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</si>
  <si>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</si>
  <si>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</si>
  <si>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</si>
  <si>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</si>
  <si>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</si>
  <si>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</si>
  <si>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</si>
  <si>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</si>
  <si>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</si>
  <si>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</si>
  <si>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</si>
  <si>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</si>
  <si>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</si>
  <si>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</si>
  <si>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</si>
  <si>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</si>
  <si>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</si>
  <si>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</si>
  <si>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</si>
  <si>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</si>
  <si>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</si>
  <si>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</si>
  <si>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</si>
  <si>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</si>
  <si>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</si>
  <si>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</si>
  <si>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</si>
  <si>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</si>
  <si>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</si>
  <si>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</si>
  <si>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</si>
  <si>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</si>
  <si>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</si>
  <si>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</si>
  <si>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</si>
  <si>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</si>
  <si>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</si>
  <si>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</si>
  <si>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</si>
  <si>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</si>
  <si>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</si>
  <si>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</si>
  <si>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</si>
  <si>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</si>
  <si>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</si>
  <si>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</si>
  <si>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</si>
  <si>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</si>
  <si>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</si>
  <si>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</si>
  <si>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</si>
  <si>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</si>
  <si>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</si>
  <si>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</si>
  <si>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</si>
  <si>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</si>
  <si>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</si>
  <si>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</si>
  <si>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</si>
  <si>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</si>
  <si>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</si>
  <si>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</si>
  <si>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</si>
  <si>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</si>
  <si>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</si>
  <si>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</si>
  <si>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</si>
  <si>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</si>
  <si>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</si>
  <si>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</si>
  <si>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</si>
  <si>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</si>
  <si>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</si>
  <si>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</si>
  <si>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</si>
  <si>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</si>
  <si>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</si>
  <si>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</si>
  <si>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</si>
  <si>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</si>
  <si>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</si>
  <si>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</si>
  <si>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</si>
  <si>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</si>
  <si>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</si>
  <si>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</si>
  <si>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</si>
  <si>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</si>
  <si>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</si>
  <si>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</si>
  <si>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</si>
  <si>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</si>
  <si>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</si>
  <si>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</si>
  <si>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</si>
  <si>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</si>
  <si>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</si>
  <si>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</si>
  <si>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</si>
  <si>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</si>
  <si>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</si>
  <si>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</si>
  <si>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</si>
  <si>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</si>
  <si>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</si>
  <si>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</si>
  <si>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</si>
  <si>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</si>
  <si>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</si>
  <si>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</si>
  <si>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</si>
  <si>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</si>
  <si>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</si>
  <si>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</si>
  <si>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</si>
  <si>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</si>
  <si>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</si>
  <si>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</si>
  <si>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</si>
  <si>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</si>
  <si>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</si>
  <si>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</si>
  <si>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</si>
  <si>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</si>
  <si>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</si>
  <si>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</si>
  <si>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</si>
  <si>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</si>
  <si>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</si>
  <si>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</si>
  <si>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</si>
  <si>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</si>
  <si>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</si>
  <si>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</si>
  <si>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</si>
  <si>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</si>
  <si>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</si>
  <si>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</si>
  <si>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</si>
  <si>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</si>
  <si>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</si>
  <si>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</si>
  <si>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</si>
  <si>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</si>
  <si>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</si>
  <si>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</si>
  <si>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</si>
  <si>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</si>
  <si>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</si>
  <si>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</si>
  <si>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</si>
  <si>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</si>
  <si>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</si>
  <si>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</si>
  <si>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</si>
  <si>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</si>
  <si>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</si>
  <si>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</si>
  <si>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</si>
  <si>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</si>
  <si>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</si>
  <si>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</si>
  <si>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</si>
  <si>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</si>
  <si>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</si>
  <si>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</si>
  <si>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</si>
  <si>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</si>
  <si>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</si>
  <si>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</si>
  <si>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</si>
  <si>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</si>
  <si>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</si>
  <si>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</si>
  <si>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</si>
  <si>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</si>
  <si>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</si>
  <si>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</si>
  <si>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</si>
  <si>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</si>
  <si>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</si>
  <si>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</si>
  <si>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</si>
  <si>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</si>
  <si>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</si>
  <si>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</si>
  <si>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</si>
  <si>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</si>
  <si>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</si>
  <si>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</si>
  <si>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</si>
  <si>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</si>
  <si>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</si>
  <si>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</si>
  <si>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</si>
  <si>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</si>
  <si>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</si>
  <si>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</si>
  <si>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</si>
  <si>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</si>
  <si>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</si>
  <si>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</si>
  <si>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</si>
  <si>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</si>
  <si>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</si>
  <si>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</si>
  <si>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</si>
  <si>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</si>
  <si>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</si>
  <si>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</si>
  <si>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</si>
  <si>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</si>
  <si>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</si>
  <si>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</si>
  <si>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</si>
  <si>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</si>
  <si>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</si>
  <si>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</si>
  <si>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</si>
  <si>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</si>
  <si>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</si>
  <si>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</si>
  <si>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</si>
  <si>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</si>
  <si>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</si>
  <si>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</si>
  <si>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</si>
  <si>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</si>
  <si>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</si>
  <si>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</si>
  <si>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</si>
  <si>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</si>
  <si>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</si>
  <si>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</si>
  <si>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</si>
  <si>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</si>
  <si>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</si>
  <si>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</si>
  <si>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</si>
  <si>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</si>
  <si>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</si>
  <si>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</si>
  <si>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</si>
  <si>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</si>
  <si>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</si>
  <si>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</si>
  <si>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</si>
  <si>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</si>
  <si>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</si>
  <si>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</si>
  <si>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</si>
  <si>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</si>
  <si>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</si>
  <si>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</si>
  <si>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</si>
  <si>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</si>
  <si>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</si>
  <si>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</si>
  <si>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</si>
  <si>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</si>
  <si>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</si>
  <si>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</si>
  <si>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</si>
  <si>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</si>
  <si>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</si>
  <si>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</si>
  <si>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</si>
  <si>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</si>
  <si>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</si>
  <si>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</si>
  <si>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</si>
  <si>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</si>
  <si>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</si>
  <si>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</si>
  <si>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</si>
  <si>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</si>
  <si>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</si>
  <si>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</si>
  <si>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</si>
  <si>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</si>
  <si>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</si>
  <si>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</si>
  <si>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</si>
  <si>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</si>
  <si>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</si>
  <si>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</si>
  <si>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</si>
  <si>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</si>
  <si>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</si>
  <si>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</si>
  <si>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</si>
  <si>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</si>
  <si>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</si>
  <si>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</si>
  <si>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</si>
  <si>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</si>
  <si>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</si>
  <si>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</si>
  <si>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</si>
  <si>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</si>
  <si>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</si>
  <si>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</si>
  <si>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</si>
  <si>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</si>
  <si>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</si>
  <si>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</si>
  <si>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</si>
  <si>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</si>
  <si>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</si>
  <si>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</si>
  <si>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</si>
  <si>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</si>
  <si>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</si>
  <si>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</si>
  <si>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</si>
  <si>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</si>
  <si>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</si>
  <si>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</si>
  <si>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</si>
  <si>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</si>
  <si>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</si>
  <si>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</si>
  <si>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</si>
  <si>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</si>
  <si>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</si>
  <si>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</si>
  <si>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</si>
  <si>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</si>
  <si>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</si>
  <si>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</si>
  <si>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</si>
  <si>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</si>
  <si>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</si>
  <si>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</si>
  <si>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</si>
  <si>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</si>
  <si>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</si>
  <si>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</si>
  <si>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</si>
  <si>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</si>
  <si>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</si>
  <si>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</si>
  <si>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</si>
  <si>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</si>
  <si>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</si>
  <si>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</si>
  <si>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</si>
  <si>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</si>
  <si>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</si>
  <si>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</si>
  <si>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</si>
  <si>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</si>
  <si>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</si>
  <si>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</si>
  <si>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</si>
  <si>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</si>
  <si>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</si>
  <si>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</si>
  <si>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</si>
  <si>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</si>
  <si>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</si>
  <si>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</si>
  <si>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</si>
  <si>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</si>
  <si>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</si>
  <si>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</si>
  <si>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</si>
  <si>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</si>
  <si>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</si>
  <si>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</si>
  <si>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</si>
  <si>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</si>
  <si>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</si>
  <si>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</si>
  <si>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</si>
  <si>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</si>
  <si>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</si>
  <si>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</si>
  <si>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</si>
  <si>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</si>
  <si>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</si>
  <si>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</si>
  <si>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</si>
  <si>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</si>
  <si>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</si>
  <si>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</si>
  <si>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</si>
  <si>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</si>
  <si>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</si>
  <si>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</si>
  <si>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</si>
  <si>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</si>
  <si>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</si>
  <si>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</si>
  <si>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</si>
  <si>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</si>
  <si>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</si>
  <si>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</si>
  <si>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</si>
  <si>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</si>
  <si>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</si>
  <si>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</si>
  <si>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</si>
  <si>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</si>
  <si>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</si>
  <si>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</si>
  <si>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</si>
  <si>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</si>
  <si>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</si>
  <si>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</si>
  <si>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</si>
  <si>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</si>
  <si>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</si>
  <si>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</si>
  <si>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</si>
  <si>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</si>
  <si>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</si>
  <si>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</si>
  <si>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</si>
  <si>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</si>
  <si>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</si>
  <si>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</si>
  <si>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</si>
  <si>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</si>
  <si>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</si>
  <si>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</si>
  <si>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</si>
  <si>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</si>
  <si>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</si>
  <si>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</si>
  <si>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</si>
  <si>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</si>
  <si>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</si>
  <si>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</si>
  <si>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</si>
  <si>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</si>
  <si>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</si>
  <si>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</si>
  <si>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</si>
  <si>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</si>
  <si>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</si>
  <si>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</si>
  <si>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</si>
  <si>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</si>
  <si>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</si>
  <si>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</si>
  <si>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</si>
  <si>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</si>
  <si>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</si>
  <si>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</si>
  <si>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</si>
  <si>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</si>
  <si>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</si>
  <si>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</si>
  <si>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</si>
  <si>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</si>
  <si>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</si>
  <si>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</si>
  <si>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</si>
  <si>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</si>
  <si>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</si>
  <si>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</si>
  <si>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</si>
  <si>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</si>
  <si>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</si>
  <si>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</si>
  <si>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</si>
  <si>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</si>
  <si>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</si>
  <si>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</si>
  <si>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</si>
  <si>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</si>
  <si>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</si>
  <si>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</si>
  <si>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</si>
  <si>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</si>
  <si>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</si>
  <si>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</si>
  <si>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</si>
  <si>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</si>
  <si>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</si>
  <si>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</si>
  <si>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</si>
  <si>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</si>
  <si>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</si>
  <si>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</si>
  <si>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</si>
  <si>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</si>
  <si>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</si>
  <si>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</si>
  <si>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</si>
  <si>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</si>
  <si>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</si>
  <si>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</si>
  <si>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</si>
  <si>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</si>
  <si>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</si>
  <si>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</si>
  <si>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</si>
  <si>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</si>
  <si>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</si>
  <si>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</si>
  <si>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</si>
  <si>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</si>
  <si>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</si>
  <si>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</si>
  <si>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</si>
  <si>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</si>
  <si>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</si>
  <si>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</si>
  <si>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</si>
  <si>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</si>
  <si>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</si>
  <si>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</si>
  <si>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</si>
  <si>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</si>
  <si>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</si>
  <si>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</si>
  <si>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</si>
  <si>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</si>
  <si>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</si>
  <si>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</si>
  <si>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</si>
  <si>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</si>
  <si>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</si>
  <si>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</si>
  <si>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</si>
  <si>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</si>
  <si>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</si>
  <si>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</si>
  <si>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</si>
  <si>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</si>
  <si>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</si>
  <si>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</si>
  <si>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</si>
  <si>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</si>
  <si>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</si>
  <si>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</si>
  <si>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</si>
  <si>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</si>
  <si>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</si>
  <si>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</si>
  <si>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</si>
  <si>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</si>
  <si>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</si>
  <si>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</si>
  <si>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</si>
  <si>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</si>
  <si>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</si>
  <si>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</si>
  <si>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</si>
  <si>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</si>
  <si>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</si>
  <si>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</si>
  <si>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</si>
  <si>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</si>
  <si>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</si>
  <si>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</si>
  <si>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</si>
  <si>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</si>
  <si>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</si>
  <si>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</si>
  <si>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</si>
  <si>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</si>
  <si>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</si>
  <si>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</si>
  <si>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</si>
  <si>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</si>
  <si>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</si>
  <si>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</si>
  <si>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</si>
  <si>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</si>
  <si>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</si>
  <si>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</si>
  <si>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</si>
  <si>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</si>
  <si>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</si>
  <si>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</si>
  <si>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</si>
  <si>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</si>
  <si>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</si>
  <si>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</si>
  <si>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</si>
  <si>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</si>
  <si>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</si>
  <si>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</si>
  <si>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</si>
  <si>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</si>
  <si>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</si>
  <si>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</si>
  <si>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</si>
  <si>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</si>
  <si>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</si>
  <si>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</si>
  <si>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</si>
  <si>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</si>
  <si>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</si>
  <si>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</si>
  <si>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</si>
  <si>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</si>
  <si>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</si>
  <si>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</si>
  <si>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</si>
  <si>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</si>
  <si>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</si>
  <si>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</si>
  <si>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</si>
  <si>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</si>
  <si>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</si>
  <si>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</si>
  <si>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</si>
  <si>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</si>
  <si>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</si>
  <si>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</si>
  <si>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</si>
  <si>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</si>
  <si>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</si>
  <si>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</si>
  <si>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</si>
  <si>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</si>
  <si>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</si>
  <si>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</si>
  <si>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</si>
  <si>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</si>
  <si>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</si>
  <si>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</si>
  <si>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</si>
  <si>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</si>
  <si>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</si>
  <si>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</si>
  <si>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</si>
  <si>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</si>
  <si>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</si>
  <si>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</si>
  <si>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</si>
  <si>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</si>
  <si>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</si>
  <si>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</si>
  <si>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</si>
  <si>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</si>
  <si>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</si>
  <si>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</si>
  <si>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</si>
  <si>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</si>
  <si>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</si>
  <si>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</si>
  <si>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</si>
  <si>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</si>
  <si>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</si>
  <si>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</si>
  <si>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</si>
  <si>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</si>
  <si>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</si>
  <si>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</si>
  <si>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</si>
  <si>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</si>
  <si>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</si>
  <si>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</si>
  <si>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</si>
  <si>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</si>
  <si>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</si>
  <si>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</si>
  <si>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</si>
  <si>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</si>
  <si>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</si>
  <si>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</si>
  <si>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</si>
  <si>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</si>
  <si>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</si>
  <si>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</si>
  <si>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</si>
  <si>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</si>
  <si>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</si>
  <si>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</si>
  <si>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</si>
  <si>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</si>
  <si>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</si>
  <si>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</si>
  <si>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</si>
  <si>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</si>
  <si>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</si>
  <si>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</si>
  <si>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</si>
  <si>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</si>
  <si>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</si>
  <si>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</si>
  <si>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</si>
  <si>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</si>
  <si>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</si>
  <si>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</si>
  <si>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</si>
  <si>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</si>
  <si>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</si>
  <si>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</si>
  <si>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</si>
  <si>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</si>
  <si>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</si>
  <si>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</si>
  <si>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</si>
  <si>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</si>
  <si>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</si>
  <si>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</si>
  <si>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</si>
  <si>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</si>
  <si>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</si>
  <si>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</si>
  <si>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</si>
  <si>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</si>
  <si>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</si>
  <si>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</si>
  <si>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</si>
  <si>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</si>
  <si>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</si>
  <si>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</si>
  <si>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</si>
  <si>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</si>
  <si>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</si>
  <si>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</si>
  <si>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</si>
  <si>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</si>
  <si>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</si>
  <si>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</si>
  <si>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</si>
  <si>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</si>
  <si>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</si>
  <si>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</si>
  <si>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</si>
  <si>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</si>
  <si>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</si>
  <si>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</si>
  <si>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</si>
  <si>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</si>
  <si>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</si>
  <si>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</si>
  <si>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</si>
  <si>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</si>
  <si>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</si>
  <si>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</si>
  <si>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</si>
  <si>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</si>
  <si>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</si>
  <si>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</si>
  <si>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</si>
  <si>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</si>
  <si>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</si>
  <si>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</si>
  <si>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</si>
  <si>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</si>
  <si>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</si>
  <si>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</si>
  <si>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</si>
  <si>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</si>
  <si>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</si>
  <si>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</si>
  <si>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</si>
  <si>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</si>
  <si>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</si>
  <si>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</si>
  <si>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</si>
  <si>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</si>
  <si>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</si>
  <si>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</si>
  <si>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</si>
  <si>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</si>
  <si>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</si>
  <si>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</si>
  <si>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</si>
  <si>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</si>
  <si>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</si>
  <si>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</si>
  <si>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</si>
  <si>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</si>
  <si>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</si>
  <si>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</si>
  <si>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</si>
  <si>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</si>
  <si>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</si>
  <si>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</si>
  <si>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</si>
  <si>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</si>
  <si>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</si>
  <si>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</si>
  <si>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</si>
  <si>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</si>
  <si>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</si>
  <si>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</si>
  <si>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</si>
  <si>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</si>
  <si>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</si>
  <si>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</si>
  <si>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</si>
  <si>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</si>
  <si>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</si>
  <si>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</si>
  <si>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</si>
  <si>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</si>
  <si>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</si>
  <si>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</si>
  <si>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</si>
  <si>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</si>
  <si>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</si>
  <si>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</si>
  <si>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</si>
  <si>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</si>
  <si>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</si>
  <si>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</si>
  <si>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</si>
  <si>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</si>
  <si>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</si>
  <si>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</si>
  <si>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</si>
  <si>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</si>
  <si>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</si>
  <si>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</si>
  <si>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</si>
  <si>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</si>
  <si>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</si>
  <si>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</si>
  <si>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</si>
  <si>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</si>
  <si>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</si>
  <si>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</si>
  <si>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</si>
  <si>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</si>
  <si>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</si>
  <si>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</si>
  <si>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</si>
  <si>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</si>
  <si>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</si>
  <si>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</si>
  <si>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</si>
  <si>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</si>
  <si>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</si>
  <si>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</si>
  <si>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</si>
  <si>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</si>
  <si>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</si>
  <si>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</si>
  <si>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</si>
  <si>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</si>
  <si>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</si>
  <si>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</si>
  <si>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</si>
  <si>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</si>
  <si>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</si>
  <si>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</si>
  <si>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</si>
  <si>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</si>
  <si>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</si>
  <si>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</si>
  <si>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</si>
  <si>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</si>
  <si>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</si>
  <si>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</si>
  <si>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</si>
  <si>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</si>
  <si>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</si>
  <si>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</si>
  <si>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</si>
  <si>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</si>
  <si>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</si>
  <si>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</si>
  <si>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</si>
  <si>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</si>
  <si>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</si>
  <si>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</si>
  <si>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</si>
  <si>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</si>
  <si>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</si>
  <si>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</si>
  <si>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</si>
  <si>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</si>
  <si>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</si>
  <si>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</si>
  <si>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</si>
  <si>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</si>
  <si>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</si>
  <si>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</si>
  <si>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</si>
  <si>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</si>
  <si>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</si>
  <si>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</si>
  <si>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</si>
  <si>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</si>
  <si>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</si>
  <si>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</si>
  <si>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</si>
  <si>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</si>
  <si>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</si>
  <si>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</si>
  <si>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</si>
  <si>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</si>
  <si>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</si>
  <si>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</si>
  <si>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</si>
  <si>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</si>
  <si>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</si>
  <si>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</si>
  <si>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</si>
  <si>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</si>
  <si>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</si>
  <si>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</si>
  <si>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</si>
  <si>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</si>
  <si>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</si>
  <si>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</si>
  <si>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</si>
  <si>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</si>
  <si>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</si>
  <si>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</si>
  <si>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</si>
  <si>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</si>
  <si>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</si>
  <si>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</si>
  <si>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</si>
  <si>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</si>
  <si>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</si>
  <si>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</si>
  <si>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</si>
  <si>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</si>
  <si>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</si>
  <si>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</si>
  <si>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</si>
  <si>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</si>
  <si>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</si>
  <si>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</si>
  <si>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</si>
  <si>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</si>
  <si>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</si>
  <si>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</si>
  <si>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</si>
  <si>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</si>
  <si>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</si>
  <si>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</si>
  <si>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</si>
  <si>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</si>
  <si>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</si>
  <si>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</si>
  <si>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</si>
  <si>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</si>
  <si>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</si>
  <si>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</si>
  <si>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</si>
  <si>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</si>
  <si>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</si>
  <si>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</si>
  <si>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</si>
  <si>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</si>
  <si>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</si>
  <si>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</si>
  <si>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</si>
  <si>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</si>
  <si>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</si>
  <si>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</si>
  <si>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</si>
  <si>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</si>
  <si>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</si>
  <si>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</si>
  <si>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</si>
  <si>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</si>
  <si>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</si>
  <si>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</si>
  <si>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</si>
  <si>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</si>
  <si>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</si>
  <si>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</si>
  <si>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</si>
  <si>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</si>
  <si>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</si>
  <si>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</si>
  <si>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</si>
  <si>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</si>
  <si>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</si>
  <si>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</si>
  <si>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</si>
  <si>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</si>
  <si>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</si>
  <si>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</si>
  <si>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</si>
  <si>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</si>
  <si>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</si>
  <si>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</si>
  <si>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</si>
  <si>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</si>
  <si>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</si>
  <si>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</si>
  <si>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</si>
  <si>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</si>
  <si>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</si>
  <si>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</si>
  <si>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</si>
  <si>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</si>
  <si>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</si>
  <si>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</si>
  <si>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</si>
  <si>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</si>
  <si>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</si>
  <si>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</si>
  <si>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</si>
  <si>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</si>
  <si>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</si>
  <si>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</si>
  <si>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</si>
  <si>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</si>
  <si>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</si>
  <si>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</si>
  <si>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</si>
  <si>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</si>
  <si>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</si>
  <si>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</si>
  <si>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</si>
  <si>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</si>
  <si>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</si>
  <si>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</si>
  <si>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</si>
  <si>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</si>
  <si>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</si>
  <si>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</si>
  <si>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</si>
  <si>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</si>
  <si>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</si>
  <si>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</si>
  <si>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</si>
  <si>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</si>
  <si>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</si>
  <si>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</si>
  <si>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</si>
  <si>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</si>
  <si>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</si>
  <si>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</si>
  <si>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</si>
  <si>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</si>
  <si>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</si>
  <si>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</si>
  <si>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</si>
  <si>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</si>
  <si>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</si>
  <si>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</si>
  <si>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</si>
  <si>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</si>
  <si>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</si>
  <si>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</si>
  <si>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</si>
  <si>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</si>
  <si>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</si>
  <si>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</si>
  <si>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</si>
  <si>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</si>
  <si>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</si>
  <si>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</si>
  <si>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</si>
  <si>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</si>
  <si>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</si>
  <si>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</si>
  <si>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</si>
  <si>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</si>
  <si>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</si>
  <si>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</si>
  <si>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</si>
  <si>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</si>
  <si>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</si>
  <si>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</si>
  <si>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</si>
  <si>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</si>
  <si>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</si>
  <si>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</si>
  <si>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</si>
  <si>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</si>
  <si>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</si>
  <si>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</si>
  <si>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</si>
  <si>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</si>
  <si>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</si>
  <si>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</si>
  <si>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</si>
  <si>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</si>
  <si>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</si>
  <si>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</si>
  <si>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</si>
  <si>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</si>
  <si>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</si>
  <si>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</si>
  <si>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</si>
  <si>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</si>
  <si>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</si>
  <si>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</si>
  <si>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</si>
  <si>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</si>
  <si>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</si>
  <si>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</si>
  <si>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</si>
  <si>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</si>
  <si>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</si>
  <si>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</si>
  <si>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</si>
  <si>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</si>
  <si>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</si>
  <si>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</si>
  <si>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</si>
  <si>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</si>
  <si>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</si>
  <si>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</si>
  <si>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</si>
  <si>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</si>
  <si>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</si>
  <si>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</si>
  <si>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</si>
  <si>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</si>
  <si>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</si>
  <si>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</si>
  <si>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</si>
  <si>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</si>
  <si>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</si>
  <si>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</si>
  <si>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</si>
  <si>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</si>
  <si>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</si>
  <si>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</si>
  <si>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</si>
  <si>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</si>
  <si>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</si>
  <si>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</si>
  <si>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</si>
  <si>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</si>
  <si>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</si>
  <si>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</si>
  <si>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</si>
  <si>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</si>
  <si>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</si>
  <si>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</si>
  <si>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</si>
  <si>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</si>
  <si>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</si>
  <si>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</si>
  <si>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</si>
  <si>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</si>
  <si>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</si>
  <si>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</si>
  <si>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</si>
  <si>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</si>
  <si>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</si>
  <si>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</si>
  <si>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</si>
  <si>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</si>
  <si>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</si>
  <si>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</si>
  <si>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</si>
  <si>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</si>
  <si>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</si>
  <si>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</si>
  <si>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</si>
  <si>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</si>
  <si>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</si>
  <si>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</si>
  <si>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</si>
  <si>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</si>
  <si>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</si>
  <si>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</si>
  <si>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</si>
  <si>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</si>
  <si>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</si>
  <si>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</si>
  <si>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</si>
  <si>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</si>
  <si>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</si>
  <si>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</si>
  <si>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</si>
  <si>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</si>
  <si>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</si>
  <si>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</si>
  <si>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</si>
  <si>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</si>
  <si>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</si>
  <si>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</si>
  <si>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</si>
  <si>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</si>
  <si>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</si>
  <si>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</si>
  <si>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</si>
  <si>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</si>
  <si>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</si>
  <si>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</si>
  <si>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</si>
  <si>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</si>
  <si>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</si>
  <si>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</si>
  <si>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</si>
  <si>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</si>
  <si>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</si>
  <si>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</si>
  <si>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</si>
  <si>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</si>
  <si>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</si>
  <si>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</si>
  <si>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</si>
  <si>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</si>
  <si>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</si>
  <si>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</si>
  <si>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</si>
  <si>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</si>
  <si>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</si>
  <si>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</si>
  <si>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</si>
  <si>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</si>
  <si>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</si>
  <si>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</si>
  <si>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</si>
  <si>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</si>
  <si>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</si>
  <si>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</si>
  <si>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</si>
  <si>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</si>
  <si>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</si>
  <si>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</si>
  <si>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</si>
  <si>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</si>
  <si>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</si>
  <si>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</si>
  <si>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</si>
  <si>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</si>
  <si>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</si>
  <si>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</si>
  <si>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</si>
  <si>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</si>
  <si>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</si>
  <si>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</si>
  <si>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</si>
  <si>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</si>
  <si>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</si>
  <si>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</si>
  <si>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</si>
  <si>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</si>
  <si>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</si>
  <si>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</si>
  <si>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</si>
  <si>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</si>
  <si>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</si>
  <si>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</si>
  <si>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</si>
  <si>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</si>
  <si>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</si>
  <si>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</si>
  <si>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</si>
  <si>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</si>
  <si>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</si>
  <si>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</si>
  <si>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</si>
  <si>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</si>
  <si>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</si>
  <si>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</si>
  <si>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</si>
  <si>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</si>
  <si>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</si>
  <si>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</si>
  <si>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</si>
  <si>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</si>
  <si>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</si>
  <si>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</si>
  <si>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</si>
  <si>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</si>
  <si>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</si>
  <si>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</si>
  <si>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</si>
  <si>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</si>
  <si>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</si>
  <si>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</si>
  <si>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</si>
  <si>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</si>
  <si>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</si>
  <si>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</si>
  <si>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</si>
  <si>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</si>
  <si>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</si>
  <si>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</si>
  <si>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</si>
  <si>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</si>
  <si>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</si>
  <si>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</si>
  <si>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</si>
  <si>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</si>
  <si>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</si>
  <si>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</si>
  <si>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</si>
  <si>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</si>
  <si>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</si>
  <si>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</si>
  <si>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</si>
  <si>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</si>
  <si>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</si>
  <si>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</si>
  <si>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</si>
  <si>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</si>
  <si>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</si>
  <si>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</si>
  <si>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</si>
  <si>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</si>
  <si>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</si>
  <si>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</si>
  <si>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</si>
  <si>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</si>
  <si>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</si>
  <si>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</si>
  <si>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</si>
  <si>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</si>
  <si>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</si>
  <si>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</si>
  <si>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</si>
  <si>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</si>
  <si>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</si>
  <si>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</si>
  <si>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</si>
  <si>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</si>
  <si>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</si>
  <si>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</si>
  <si>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</si>
  <si>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</si>
  <si>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</si>
  <si>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</si>
  <si>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</si>
  <si>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</si>
  <si>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</si>
  <si>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</si>
  <si>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</si>
  <si>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</si>
  <si>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</si>
  <si>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</si>
  <si>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</si>
  <si>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</si>
  <si>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</si>
  <si>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</si>
  <si>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</si>
  <si>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</si>
  <si>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</si>
  <si>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</si>
  <si>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</si>
  <si>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</si>
  <si>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</si>
  <si>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</si>
  <si>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</si>
  <si>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</si>
  <si>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</si>
  <si>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</si>
  <si>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</si>
  <si>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</si>
  <si>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</si>
  <si>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</si>
  <si>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</si>
  <si>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</si>
  <si>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</si>
  <si>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</si>
  <si>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</si>
  <si>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</si>
  <si>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</si>
  <si>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</si>
  <si>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</si>
  <si>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</si>
  <si>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</si>
  <si>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</si>
  <si>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</si>
  <si>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</si>
  <si>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</si>
  <si>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</si>
  <si>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</si>
  <si>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</si>
  <si>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</si>
  <si>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</si>
  <si>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</si>
  <si>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</si>
  <si>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</si>
  <si>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</si>
  <si>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</si>
  <si>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</si>
  <si>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</si>
  <si>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</si>
  <si>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</si>
  <si>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</si>
  <si>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</si>
  <si>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</si>
  <si>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</si>
  <si>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</si>
  <si>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</si>
  <si>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</si>
  <si>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</si>
  <si>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</si>
  <si>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</si>
  <si>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</si>
  <si>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</si>
  <si>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</si>
  <si>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</si>
  <si>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</si>
  <si>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</si>
  <si>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</si>
  <si>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</si>
  <si>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</si>
  <si>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</si>
  <si>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</si>
  <si>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</si>
  <si>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</si>
  <si>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</si>
  <si>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</si>
  <si>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</si>
  <si>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</si>
  <si>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</si>
  <si>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</si>
  <si>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</si>
  <si>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</si>
  <si>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</si>
  <si>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</si>
  <si>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</si>
  <si>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</si>
  <si>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</si>
  <si>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</si>
  <si>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</si>
  <si>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</si>
  <si>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</si>
  <si>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</si>
  <si>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</si>
  <si>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</si>
  <si>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</si>
  <si>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</si>
  <si>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</si>
  <si>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</si>
  <si>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</si>
  <si>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</si>
  <si>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</si>
  <si>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</si>
  <si>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</si>
  <si>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</si>
  <si>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</si>
  <si>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</si>
  <si>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</si>
  <si>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</si>
  <si>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</si>
  <si>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</si>
  <si>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</si>
  <si>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</si>
  <si>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</si>
  <si>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</si>
  <si>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</si>
  <si>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</si>
  <si>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</si>
  <si>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</si>
  <si>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</si>
  <si>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</si>
  <si>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</si>
  <si>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</si>
  <si>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</si>
  <si>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</si>
  <si>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</si>
  <si>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</si>
  <si>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</si>
  <si>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</si>
  <si>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</si>
  <si>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</si>
  <si>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</si>
  <si>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</si>
  <si>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</si>
  <si>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</si>
  <si>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</si>
  <si>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</si>
  <si>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</si>
  <si>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</si>
  <si>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</si>
  <si>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</si>
  <si>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</si>
  <si>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</si>
  <si>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</si>
  <si>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</si>
  <si>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</si>
  <si>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</si>
  <si>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</si>
  <si>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</si>
  <si>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</si>
  <si>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</si>
  <si>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</si>
  <si>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</si>
  <si>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</si>
  <si>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</si>
  <si>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</si>
  <si>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</si>
  <si>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</si>
  <si>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</si>
  <si>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</si>
  <si>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</si>
  <si>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</si>
  <si>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</si>
  <si>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</si>
  <si>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</si>
  <si>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</si>
  <si>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</si>
  <si>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</si>
  <si>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</si>
  <si>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</si>
  <si>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</si>
  <si>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</si>
  <si>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</si>
  <si>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</si>
  <si>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</si>
  <si>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</si>
  <si>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</si>
  <si>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</si>
  <si>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</si>
  <si>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</si>
  <si>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</si>
  <si>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</si>
  <si>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</si>
  <si>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</si>
  <si>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</si>
  <si>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</si>
  <si>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</si>
  <si>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</si>
  <si>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</si>
  <si>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</si>
  <si>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</si>
  <si>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</si>
  <si>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</si>
  <si>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</si>
  <si>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</si>
  <si>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</si>
  <si>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</si>
  <si>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</si>
  <si>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</si>
  <si>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</si>
  <si>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</si>
  <si>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</si>
  <si>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</si>
  <si>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</si>
  <si>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</si>
  <si>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</si>
  <si>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</si>
  <si>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</si>
  <si>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</si>
  <si>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</si>
  <si>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</si>
  <si>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</si>
  <si>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</si>
  <si>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</si>
  <si>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</si>
  <si>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</si>
  <si>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</si>
  <si>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</si>
  <si>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</si>
  <si>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</si>
  <si>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</si>
  <si>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</si>
  <si>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</si>
  <si>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</si>
  <si>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</si>
  <si>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</si>
  <si>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</si>
  <si>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</si>
  <si>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</si>
  <si>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</si>
  <si>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</si>
  <si>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</si>
  <si>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</si>
  <si>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</si>
  <si>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</si>
  <si>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</si>
  <si>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</si>
  <si>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</si>
  <si>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</si>
  <si>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</si>
  <si>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</si>
  <si>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</si>
  <si>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</si>
  <si>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</si>
  <si>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</si>
  <si>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</si>
  <si>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</si>
  <si>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</si>
  <si>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</si>
  <si>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</si>
  <si>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</si>
  <si>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</si>
  <si>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</si>
  <si>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</si>
  <si>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</si>
  <si>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</si>
  <si>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</si>
  <si>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</si>
  <si>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</si>
  <si>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</si>
  <si>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</si>
  <si>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</si>
  <si>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</si>
  <si>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</si>
  <si>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</si>
  <si>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</si>
  <si>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</si>
  <si>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</si>
  <si>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</si>
  <si>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</si>
  <si>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</si>
  <si>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</si>
  <si>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</si>
  <si>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</si>
  <si>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</si>
  <si>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</si>
  <si>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</si>
  <si>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</si>
  <si>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</si>
  <si>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</si>
  <si>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</si>
  <si>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</si>
  <si>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</si>
  <si>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</si>
  <si>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</si>
  <si>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</si>
  <si>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</si>
  <si>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</si>
  <si>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</si>
  <si>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</si>
  <si>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</si>
  <si>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</si>
  <si>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</si>
  <si>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</si>
  <si>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</si>
  <si>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</si>
  <si>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</si>
  <si>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</si>
  <si>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</si>
  <si>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</si>
  <si>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</si>
  <si>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</si>
  <si>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</si>
  <si>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</si>
  <si>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</si>
  <si>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</si>
  <si>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</si>
  <si>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</si>
  <si>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</si>
  <si>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</si>
  <si>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</si>
  <si>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</si>
  <si>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</si>
  <si>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</si>
  <si>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</si>
  <si>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</si>
  <si>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</si>
  <si>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</si>
  <si>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</si>
  <si>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</si>
  <si>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</si>
  <si>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</si>
  <si>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</si>
  <si>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</si>
  <si>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</si>
  <si>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</si>
  <si>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</si>
  <si>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</si>
  <si>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</si>
  <si>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</si>
  <si>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</si>
  <si>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</si>
  <si>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</si>
  <si>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</si>
  <si>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</si>
  <si>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</si>
  <si>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</si>
  <si>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</si>
  <si>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</si>
  <si>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</si>
  <si>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</si>
  <si>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</si>
  <si>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</si>
  <si>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</si>
  <si>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</si>
  <si>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</si>
  <si>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</si>
  <si>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</si>
  <si>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</si>
  <si>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</si>
  <si>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</si>
  <si>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</si>
  <si>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</si>
  <si>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</si>
  <si>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</si>
  <si>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</si>
  <si>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</si>
  <si>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</si>
  <si>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</si>
  <si>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</si>
  <si>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</si>
  <si>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</si>
  <si>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</si>
  <si>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</si>
  <si>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</si>
  <si>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</si>
  <si>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</si>
  <si>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</si>
  <si>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</si>
  <si>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</si>
  <si>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</si>
  <si>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</si>
  <si>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</si>
  <si>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</si>
  <si>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</si>
  <si>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</si>
  <si>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</si>
  <si>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</si>
  <si>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</si>
  <si>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</si>
  <si>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</si>
  <si>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</si>
  <si>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</si>
  <si>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</si>
  <si>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</si>
  <si>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</si>
  <si>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</si>
  <si>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</si>
  <si>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</si>
  <si>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</si>
  <si>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</si>
  <si>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</si>
  <si>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</si>
  <si>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</si>
  <si>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</si>
  <si>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</si>
  <si>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</si>
  <si>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</si>
  <si>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</si>
  <si>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</si>
  <si>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</si>
  <si>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</si>
  <si>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</si>
  <si>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</si>
  <si>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</si>
  <si>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</si>
  <si>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</si>
  <si>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</si>
  <si>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</si>
  <si>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</si>
  <si>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</si>
  <si>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</si>
  <si>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</si>
  <si>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</si>
  <si>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</si>
  <si>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</si>
  <si>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</si>
  <si>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</si>
  <si>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</si>
  <si>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</si>
  <si>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</si>
  <si>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</si>
  <si>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</si>
  <si>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</si>
  <si>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</si>
  <si>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</si>
  <si>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</si>
  <si>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</si>
  <si>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</si>
  <si>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</si>
  <si>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</si>
  <si>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</si>
  <si>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</si>
  <si>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</si>
  <si>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</si>
  <si>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</si>
  <si>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</si>
  <si>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</si>
  <si>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</si>
  <si>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</si>
  <si>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</si>
  <si>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</si>
  <si>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</si>
  <si>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</si>
  <si>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</si>
  <si>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</si>
  <si>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</si>
  <si>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</si>
  <si>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</si>
  <si>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</si>
  <si>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</si>
  <si>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</si>
  <si>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</si>
  <si>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</si>
  <si>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</si>
  <si>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</si>
  <si>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</si>
  <si>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</si>
  <si>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</si>
  <si>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</si>
  <si>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</si>
  <si>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</si>
  <si>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</si>
  <si>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</si>
  <si>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</si>
  <si>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</si>
  <si>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</si>
  <si>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</si>
  <si>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</si>
  <si>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</si>
  <si>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</si>
  <si>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</si>
  <si>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</si>
  <si>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</si>
  <si>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</si>
  <si>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</si>
  <si>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</si>
  <si>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</si>
  <si>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</si>
  <si>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</si>
  <si>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</si>
  <si>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</si>
  <si>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</si>
  <si>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</si>
  <si>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</si>
  <si>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</si>
  <si>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</si>
  <si>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</si>
  <si>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</si>
  <si>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</si>
  <si>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</si>
  <si>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</si>
  <si>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</si>
  <si>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</si>
  <si>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</si>
  <si>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</si>
  <si>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</si>
  <si>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</si>
  <si>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</si>
  <si>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</si>
  <si>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</si>
  <si>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</si>
  <si>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</si>
  <si>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</si>
  <si>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</si>
  <si>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</si>
  <si>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</si>
  <si>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</si>
  <si>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</si>
  <si>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</si>
  <si>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</si>
  <si>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</si>
  <si>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</si>
  <si>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</si>
  <si>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</si>
  <si>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</si>
  <si>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</si>
  <si>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</si>
  <si>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</si>
  <si>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</si>
  <si>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</si>
  <si>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</si>
  <si>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</si>
  <si>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</si>
  <si>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</si>
  <si>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</si>
  <si>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</si>
  <si>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</si>
  <si>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</si>
  <si>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</si>
  <si>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</si>
  <si>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</si>
  <si>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</si>
  <si>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</si>
  <si>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</si>
  <si>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</si>
  <si>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</si>
  <si>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</si>
  <si>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</si>
  <si>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</si>
  <si>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</si>
  <si>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</si>
  <si>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</si>
  <si>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</si>
  <si>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</si>
  <si>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</si>
  <si>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</si>
  <si>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</si>
  <si>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</si>
  <si>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</si>
  <si>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</si>
  <si>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</si>
  <si>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</si>
  <si>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</si>
  <si>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</si>
  <si>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</si>
  <si>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</si>
  <si>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</si>
  <si>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</si>
  <si>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</si>
  <si>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</si>
  <si>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</si>
  <si>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</si>
  <si>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</si>
  <si>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</si>
  <si>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</si>
  <si>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</si>
  <si>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</si>
  <si>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</si>
  <si>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</si>
  <si>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</si>
  <si>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</si>
  <si>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</si>
  <si>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</si>
  <si>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</si>
  <si>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</si>
  <si>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</si>
  <si>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</si>
  <si>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</si>
  <si>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</si>
  <si>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</si>
  <si>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</si>
  <si>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</si>
  <si>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</si>
  <si>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</si>
  <si>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</si>
  <si>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</si>
  <si>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</si>
  <si>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</si>
  <si>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</si>
  <si>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</si>
  <si>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</si>
  <si>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</si>
  <si>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</si>
  <si>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</si>
  <si>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</si>
  <si>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</si>
  <si>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</si>
  <si>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</si>
  <si>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</si>
  <si>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</si>
  <si>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</si>
  <si>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</si>
  <si>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</si>
  <si>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</si>
  <si>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</si>
  <si>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</si>
  <si>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</si>
  <si>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</si>
  <si>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</si>
  <si>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</si>
  <si>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</si>
  <si>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</si>
  <si>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</si>
  <si>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</si>
  <si>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</si>
  <si>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</si>
  <si>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</si>
  <si>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</si>
  <si>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</si>
  <si>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</si>
  <si>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</si>
  <si>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</si>
  <si>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</si>
  <si>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</si>
  <si>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</si>
  <si>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</si>
  <si>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</si>
  <si>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</si>
  <si>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</si>
  <si>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</si>
  <si>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</si>
  <si>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</si>
  <si>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</si>
  <si>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</si>
  <si>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</si>
  <si>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</si>
  <si>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</si>
  <si>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</si>
  <si>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</si>
  <si>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</si>
  <si>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</si>
  <si>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</si>
  <si>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</si>
  <si>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</si>
  <si>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</si>
  <si>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</si>
  <si>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</si>
  <si>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</si>
  <si>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</si>
  <si>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</si>
  <si>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</si>
  <si>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</si>
  <si>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</si>
  <si>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</si>
  <si>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</si>
  <si>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</si>
  <si>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</si>
  <si>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</si>
  <si>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</si>
  <si>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</si>
  <si>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</si>
  <si>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</si>
  <si>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</si>
  <si>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</si>
  <si>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</si>
  <si>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</si>
  <si>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</si>
  <si>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</si>
  <si>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</si>
  <si>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</si>
  <si>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</si>
  <si>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</si>
  <si>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</si>
  <si>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</si>
  <si>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</si>
  <si>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</si>
  <si>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</si>
  <si>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</si>
  <si>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</si>
  <si>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</si>
  <si>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</si>
  <si>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</si>
  <si>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</si>
  <si>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</si>
  <si>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</si>
  <si>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</si>
  <si>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</si>
  <si>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</si>
  <si>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</si>
  <si>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</si>
  <si>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</si>
  <si>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</si>
  <si>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</si>
  <si>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</si>
  <si>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</si>
  <si>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</si>
  <si>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</si>
  <si>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</si>
  <si>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</si>
  <si>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</si>
  <si>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</si>
  <si>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</si>
  <si>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</si>
  <si>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</si>
  <si>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</si>
  <si>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</si>
  <si>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</si>
  <si>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</si>
  <si>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</si>
  <si>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</si>
  <si>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</si>
  <si>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</si>
  <si>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</si>
  <si>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</si>
  <si>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</si>
  <si>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</si>
  <si>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</si>
  <si>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</si>
  <si>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</si>
  <si>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</si>
  <si>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</si>
  <si>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</si>
  <si>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</si>
  <si>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</si>
  <si>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</si>
  <si>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</si>
  <si>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</si>
  <si>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</si>
  <si>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</si>
  <si>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</si>
  <si>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</si>
  <si>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</si>
  <si>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</si>
  <si>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</si>
  <si>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</si>
  <si>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</si>
  <si>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</si>
  <si>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</si>
  <si>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</si>
  <si>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</si>
  <si>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</si>
  <si>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</si>
  <si>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</si>
  <si>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</si>
  <si>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</si>
  <si>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</si>
  <si>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</si>
  <si>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</si>
  <si>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</si>
  <si>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</si>
  <si>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</si>
  <si>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</si>
  <si>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</si>
  <si>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</si>
  <si>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</si>
  <si>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</si>
  <si>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</si>
  <si>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</si>
  <si>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</si>
  <si>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</si>
  <si>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</si>
  <si>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</si>
  <si>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</si>
  <si>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</si>
  <si>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</si>
  <si>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</si>
  <si>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</si>
  <si>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</si>
  <si>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</si>
  <si>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</si>
  <si>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</si>
  <si>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</si>
  <si>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</si>
  <si>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</si>
  <si>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</si>
  <si>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</si>
  <si>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</si>
  <si>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</si>
  <si>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</si>
  <si>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</si>
  <si>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</si>
  <si>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</si>
  <si>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</si>
  <si>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</si>
  <si>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</si>
  <si>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</si>
  <si>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</si>
  <si>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</si>
  <si>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</si>
  <si>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</si>
  <si>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</si>
  <si>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</si>
  <si>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</si>
  <si>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</si>
  <si>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</si>
  <si>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</si>
  <si>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</si>
  <si>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</si>
  <si>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</si>
  <si>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</si>
  <si>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</si>
  <si>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</si>
  <si>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</si>
  <si>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</si>
  <si>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</si>
  <si>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</si>
  <si>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</si>
  <si>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</si>
  <si>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</si>
  <si>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</si>
  <si>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</si>
  <si>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</si>
  <si>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</si>
  <si>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</si>
  <si>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</si>
  <si>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</si>
  <si>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</si>
  <si>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</si>
  <si>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</si>
  <si>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</si>
  <si>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</si>
  <si>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</si>
  <si>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</si>
  <si>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</si>
  <si>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</si>
  <si>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</si>
  <si>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</si>
  <si>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</si>
  <si>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</si>
  <si>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</si>
  <si>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</si>
  <si>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</si>
  <si>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</si>
  <si>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</si>
  <si>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</si>
  <si>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</si>
  <si>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</si>
  <si>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</si>
  <si>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</si>
  <si>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</si>
  <si>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</si>
  <si>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</si>
  <si>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</si>
  <si>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</si>
  <si>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</si>
  <si>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</si>
  <si>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</si>
  <si>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</si>
  <si>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</si>
  <si>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</si>
  <si>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</si>
  <si>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</si>
  <si>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</si>
  <si>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</si>
  <si>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</si>
  <si>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</si>
  <si>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</si>
  <si>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</si>
  <si>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</si>
  <si>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</si>
  <si>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</si>
  <si>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</si>
  <si>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</si>
  <si>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</si>
  <si>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</si>
  <si>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</si>
  <si>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</si>
  <si>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</si>
  <si>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</si>
  <si>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</si>
  <si>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</si>
  <si>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</si>
  <si>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</si>
  <si>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</si>
  <si>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</si>
  <si>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</si>
  <si>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</si>
  <si>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</si>
  <si>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</si>
  <si>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</si>
  <si>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</si>
  <si>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</si>
  <si>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</si>
  <si>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</si>
  <si>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</si>
  <si>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</si>
  <si>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</si>
  <si>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</si>
  <si>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</si>
  <si>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</si>
  <si>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</si>
  <si>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</si>
  <si>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</si>
  <si>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</si>
  <si>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</si>
  <si>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</si>
  <si>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</si>
  <si>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</si>
  <si>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</si>
  <si>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</si>
  <si>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</si>
  <si>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</si>
  <si>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</si>
  <si>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</si>
  <si>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</si>
  <si>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</si>
  <si>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</si>
  <si>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</si>
  <si>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</si>
  <si>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</si>
  <si>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</si>
  <si>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</si>
  <si>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</si>
  <si>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</si>
  <si>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</si>
  <si>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</si>
  <si>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</si>
  <si>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</si>
  <si>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</si>
  <si>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</si>
  <si>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</si>
  <si>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</si>
  <si>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</si>
  <si>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</si>
  <si>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</si>
  <si>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</si>
  <si>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</si>
  <si>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</si>
  <si>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</si>
  <si>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</si>
  <si>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</si>
  <si>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</si>
  <si>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</si>
  <si>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</si>
  <si>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</si>
  <si>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</si>
  <si>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</si>
  <si>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</si>
  <si>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</si>
  <si>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</si>
  <si>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</si>
  <si>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</si>
  <si>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</si>
  <si>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</si>
  <si>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</si>
  <si>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</si>
  <si>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</si>
  <si>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</si>
  <si>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</si>
  <si>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</si>
  <si>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</si>
  <si>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</si>
  <si>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</si>
  <si>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</si>
  <si>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</si>
  <si>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</si>
  <si>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</si>
  <si>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</si>
  <si>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</si>
  <si>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</si>
  <si>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</si>
  <si>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</si>
  <si>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</si>
  <si>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</si>
  <si>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</si>
  <si>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</si>
  <si>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</si>
  <si>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</si>
  <si>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</si>
  <si>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</si>
  <si>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</si>
  <si>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</si>
  <si>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</si>
  <si>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</si>
  <si>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</si>
  <si>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</si>
  <si>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</si>
  <si>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</si>
  <si>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</si>
  <si>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</si>
  <si>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</si>
  <si>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</si>
  <si>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</si>
  <si>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</si>
  <si>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</si>
  <si>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</si>
  <si>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</si>
  <si>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</si>
  <si>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</si>
  <si>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</si>
  <si>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</si>
  <si>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</si>
  <si>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</si>
  <si>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</si>
  <si>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</si>
  <si>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</si>
  <si>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</si>
  <si>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</si>
  <si>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</si>
  <si>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</si>
  <si>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</si>
  <si>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</si>
  <si>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</si>
  <si>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</si>
  <si>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</si>
  <si>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</si>
  <si>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</si>
  <si>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</si>
  <si>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</si>
  <si>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</si>
  <si>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</si>
  <si>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</si>
  <si>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</si>
  <si>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</si>
  <si>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</si>
  <si>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</si>
  <si>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</si>
  <si>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</si>
  <si>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</si>
  <si>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</si>
  <si>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</si>
  <si>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</si>
  <si>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</si>
  <si>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</si>
  <si>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</si>
  <si>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</si>
  <si>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</si>
  <si>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</si>
  <si>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</si>
  <si>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</si>
  <si>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</si>
  <si>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</si>
  <si>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</si>
  <si>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</si>
  <si>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</si>
  <si>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</si>
  <si>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</si>
  <si>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</si>
  <si>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</si>
  <si>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</si>
  <si>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</si>
  <si>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</si>
  <si>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</si>
  <si>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</si>
  <si>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</si>
  <si>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</si>
  <si>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</si>
  <si>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</si>
  <si>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</si>
  <si>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</si>
  <si>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</si>
  <si>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</si>
  <si>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</si>
  <si>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</si>
  <si>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</si>
  <si>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</si>
  <si>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</si>
  <si>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</si>
  <si>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</si>
  <si>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</si>
  <si>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</si>
  <si>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</si>
  <si>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</si>
  <si>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</si>
  <si>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</si>
  <si>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</si>
  <si>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</si>
  <si>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</si>
  <si>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</si>
  <si>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</si>
  <si>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</si>
  <si>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</si>
  <si>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</si>
  <si>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</si>
  <si>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</si>
  <si>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</si>
  <si>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</si>
  <si>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</si>
  <si>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</si>
  <si>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</si>
  <si>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</si>
  <si>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</si>
  <si>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</si>
  <si>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</si>
  <si>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</si>
  <si>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</si>
  <si>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</si>
  <si>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</si>
  <si>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</si>
  <si>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</si>
  <si>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</si>
  <si>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</si>
  <si>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</si>
  <si>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</si>
  <si>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</si>
  <si>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</si>
  <si>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</si>
  <si>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</si>
  <si>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</si>
  <si>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</si>
  <si>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</si>
  <si>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</si>
  <si>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</si>
  <si>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</si>
  <si>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</si>
  <si>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</si>
  <si>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</si>
  <si>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</si>
  <si>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</si>
  <si>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</si>
  <si>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</si>
  <si>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</si>
  <si>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</si>
  <si>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</si>
  <si>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</si>
  <si>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</si>
  <si>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</si>
  <si>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</si>
  <si>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</si>
  <si>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</si>
  <si>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</si>
  <si>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</si>
  <si>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</si>
  <si>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</si>
  <si>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</si>
  <si>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</si>
  <si>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</si>
  <si>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</si>
  <si>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</si>
  <si>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</si>
  <si>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</si>
  <si>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</si>
  <si>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</si>
  <si>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</si>
  <si>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</si>
  <si>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</si>
  <si>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</si>
  <si>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</si>
  <si>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</si>
  <si>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</si>
  <si>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</si>
  <si>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</si>
  <si>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</si>
  <si>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</si>
  <si>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</si>
  <si>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</si>
  <si>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</si>
  <si>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</si>
  <si>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</si>
  <si>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</si>
  <si>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</si>
  <si>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</si>
  <si>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</si>
  <si>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</si>
  <si>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</si>
  <si>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</si>
  <si>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</si>
  <si>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</si>
  <si>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</si>
  <si>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</si>
  <si>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</si>
  <si>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</si>
  <si>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</si>
  <si>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</si>
  <si>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</si>
  <si>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</si>
  <si>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</si>
  <si>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</si>
  <si>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</si>
  <si>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</si>
  <si>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</si>
  <si>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</si>
  <si>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</si>
  <si>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</si>
  <si>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</si>
  <si>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</si>
  <si>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</si>
  <si>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</si>
  <si>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</si>
  <si>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</si>
  <si>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</si>
  <si>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</si>
  <si>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</si>
  <si>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</si>
  <si>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</si>
  <si>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</si>
  <si>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</si>
  <si>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</si>
  <si>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</si>
  <si>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</si>
  <si>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</si>
  <si>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</si>
  <si>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</si>
  <si>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</si>
  <si>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</si>
  <si>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</si>
  <si>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</si>
  <si>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</si>
  <si>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</si>
  <si>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</si>
  <si>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</si>
  <si>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</si>
  <si>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</si>
  <si>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</si>
  <si>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</si>
  <si>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</si>
  <si>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</si>
  <si>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</si>
  <si>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</si>
  <si>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</si>
  <si>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</si>
  <si>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</si>
  <si>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</si>
  <si>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</si>
  <si>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</si>
  <si>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</si>
  <si>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</si>
  <si>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</si>
  <si>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</si>
  <si>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</si>
  <si>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</si>
  <si>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</si>
  <si>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</si>
  <si>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</si>
  <si>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</si>
  <si>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</si>
  <si>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</si>
  <si>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</si>
  <si>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</si>
  <si>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</si>
  <si>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</si>
  <si>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</si>
  <si>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</si>
  <si>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</si>
  <si>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</si>
  <si>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</si>
  <si>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</si>
  <si>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</si>
  <si>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</si>
  <si>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</si>
  <si>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</si>
  <si>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</si>
  <si>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</si>
  <si>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</si>
  <si>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</si>
  <si>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</si>
  <si>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</si>
  <si>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</si>
  <si>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</si>
  <si>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</si>
  <si>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</si>
  <si>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</si>
  <si>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</si>
  <si>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</si>
  <si>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</si>
  <si>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</si>
  <si>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</si>
  <si>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</si>
  <si>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</si>
  <si>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</si>
  <si>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</si>
  <si>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</si>
  <si>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</si>
  <si>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</si>
  <si>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</si>
  <si>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</si>
  <si>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</si>
  <si>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</si>
  <si>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</si>
  <si>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</si>
  <si>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</si>
  <si>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</si>
  <si>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</si>
  <si>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</si>
  <si>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</si>
  <si>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</si>
  <si>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</si>
  <si>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</si>
  <si>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</si>
  <si>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</si>
  <si>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</si>
  <si>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</si>
  <si>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</si>
  <si>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</si>
  <si>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</si>
  <si>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</si>
  <si>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</si>
  <si>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</si>
  <si>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</si>
  <si>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</si>
  <si>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</si>
  <si>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</si>
  <si>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</si>
  <si>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</si>
  <si>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</si>
  <si>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</si>
  <si>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</si>
  <si>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</si>
  <si>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</si>
  <si>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</si>
  <si>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</si>
  <si>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</si>
  <si>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</si>
  <si>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</si>
  <si>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</si>
  <si>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</si>
  <si>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</si>
  <si>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</si>
  <si>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</si>
  <si>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</si>
  <si>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</si>
  <si>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</si>
  <si>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</si>
  <si>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</si>
  <si>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</si>
  <si>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</si>
  <si>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</si>
  <si>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</si>
  <si>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</si>
  <si>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</si>
  <si>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</si>
  <si>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</si>
  <si>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</si>
  <si>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</si>
  <si>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</si>
  <si>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</si>
  <si>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</si>
  <si>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</si>
  <si>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</si>
  <si>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</si>
  <si>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</si>
  <si>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</si>
  <si>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</si>
  <si>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</si>
  <si>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</si>
  <si>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</si>
  <si>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</si>
  <si>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</si>
  <si>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</si>
  <si>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</si>
  <si>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</si>
  <si>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</si>
  <si>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</si>
  <si>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</si>
  <si>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</si>
  <si>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</si>
  <si>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</si>
  <si>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</si>
  <si>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</si>
  <si>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</si>
  <si>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</si>
  <si>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</si>
  <si>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</si>
  <si>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</si>
  <si>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</si>
  <si>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</si>
  <si>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</si>
  <si>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</si>
  <si>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</si>
  <si>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</si>
  <si>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</si>
  <si>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</si>
  <si>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</si>
  <si>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</si>
  <si>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</si>
  <si>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</si>
  <si>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</si>
  <si>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</si>
  <si>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</si>
  <si>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</si>
  <si>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</si>
  <si>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</si>
  <si>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</si>
  <si>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</si>
  <si>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</si>
  <si>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</si>
  <si>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</si>
  <si>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</si>
  <si>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</si>
  <si>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</si>
  <si>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</si>
  <si>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</si>
  <si>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</si>
  <si>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</si>
  <si>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</si>
  <si>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</si>
  <si>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</si>
  <si>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</si>
  <si>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</si>
  <si>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</si>
  <si>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</si>
  <si>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</si>
  <si>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</si>
  <si>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</si>
  <si>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</si>
  <si>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</si>
  <si>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</si>
  <si>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</si>
  <si>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</si>
  <si>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</si>
  <si>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</si>
  <si>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</si>
  <si>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</si>
  <si>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</si>
  <si>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</si>
  <si>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</si>
  <si>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</si>
  <si>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</si>
  <si>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</si>
  <si>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</si>
  <si>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</si>
  <si>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</si>
  <si>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</si>
  <si>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</si>
  <si>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</si>
  <si>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</si>
  <si>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</si>
  <si>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</si>
  <si>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</si>
  <si>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</si>
  <si>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</si>
  <si>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</si>
  <si>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</si>
  <si>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</si>
  <si>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</si>
  <si>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</si>
  <si>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</si>
  <si>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</si>
  <si>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</si>
  <si>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</si>
  <si>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</si>
  <si>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</si>
  <si>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</si>
  <si>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</si>
  <si>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</si>
  <si>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</si>
  <si>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</si>
  <si>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</si>
  <si>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</si>
  <si>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</si>
  <si>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</si>
  <si>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</si>
  <si>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</si>
  <si>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</si>
  <si>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</si>
  <si>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</si>
  <si>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</si>
  <si>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</si>
  <si>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</si>
  <si>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</si>
  <si>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</si>
  <si>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</si>
  <si>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</si>
  <si>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</si>
  <si>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</si>
  <si>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</si>
  <si>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</si>
  <si>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</si>
  <si>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</si>
  <si>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</si>
  <si>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</si>
  <si>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</si>
  <si>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</si>
  <si>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</si>
  <si>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</si>
  <si>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</si>
  <si>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</si>
  <si>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</si>
  <si>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</si>
  <si>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</si>
  <si>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</si>
  <si>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</si>
  <si>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</si>
  <si>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</si>
  <si>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</si>
  <si>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</si>
  <si>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</si>
  <si>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</si>
  <si>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</si>
  <si>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</si>
  <si>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</si>
  <si>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</si>
  <si>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</si>
  <si>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</si>
  <si>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</si>
  <si>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</si>
  <si>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</si>
  <si>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</si>
  <si>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</si>
  <si>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</si>
  <si>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</si>
  <si>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</si>
  <si>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</si>
  <si>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</si>
  <si>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</si>
  <si>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</si>
  <si>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</si>
  <si>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</si>
  <si>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</si>
  <si>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</si>
  <si>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</si>
  <si>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</si>
  <si>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</si>
  <si>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</si>
  <si>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</si>
  <si>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</si>
  <si>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</si>
  <si>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</si>
  <si>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</si>
  <si>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</si>
  <si>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</si>
  <si>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</si>
  <si>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</si>
  <si>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</si>
  <si>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</si>
  <si>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</si>
  <si>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</si>
  <si>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</si>
  <si>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</si>
  <si>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</si>
  <si>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</si>
  <si>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</si>
  <si>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</si>
  <si>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</si>
  <si>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</si>
  <si>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</si>
  <si>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</si>
  <si>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</si>
  <si>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</si>
  <si>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</si>
  <si>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</si>
  <si>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</si>
  <si>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</si>
  <si>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</si>
  <si>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</si>
  <si>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</si>
  <si>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</si>
  <si>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</si>
  <si>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</si>
  <si>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</si>
  <si>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</si>
  <si>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</si>
  <si>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</si>
  <si>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</si>
  <si>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</si>
  <si>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</si>
  <si>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</si>
  <si>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</si>
  <si>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</si>
  <si>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</si>
  <si>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</si>
  <si>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</si>
  <si>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</si>
  <si>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</si>
  <si>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</si>
  <si>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</si>
  <si>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</si>
  <si>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</si>
  <si>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</si>
  <si>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</si>
  <si>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</si>
  <si>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</si>
  <si>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</si>
  <si>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</si>
  <si>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</si>
  <si>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</si>
  <si>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</si>
  <si>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</si>
  <si>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</si>
  <si>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</si>
  <si>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</si>
  <si>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</si>
  <si>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</si>
  <si>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</si>
  <si>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</si>
  <si>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</si>
  <si>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</si>
  <si>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</si>
  <si>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</si>
  <si>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</si>
  <si>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</si>
  <si>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</si>
  <si>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</si>
  <si>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</si>
  <si>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</si>
  <si>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</si>
  <si>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</si>
  <si>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</si>
  <si>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</si>
  <si>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</si>
  <si>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</si>
  <si>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</si>
  <si>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</si>
  <si>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</si>
  <si>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</si>
  <si>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</si>
  <si>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</si>
  <si>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</si>
  <si>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</si>
  <si>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</si>
  <si>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</si>
  <si>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</si>
  <si>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</si>
  <si>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</si>
  <si>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</si>
  <si>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</si>
  <si>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</si>
  <si>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</si>
  <si>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</si>
  <si>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</si>
  <si>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</si>
  <si>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</si>
  <si>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</si>
  <si>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</si>
  <si>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</si>
  <si>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</si>
  <si>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</si>
  <si>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</si>
  <si>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</si>
  <si>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</si>
  <si>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</si>
  <si>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</si>
  <si>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</si>
  <si>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</si>
  <si>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</si>
  <si>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</si>
  <si>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</si>
  <si>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</si>
  <si>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</si>
  <si>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</si>
  <si>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</si>
  <si>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</si>
  <si>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</si>
  <si>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</si>
  <si>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</si>
  <si>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</si>
  <si>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</si>
  <si>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</si>
  <si>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</si>
  <si>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</si>
  <si>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</si>
  <si>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</si>
  <si>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</si>
  <si>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</si>
  <si>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</si>
  <si>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</si>
  <si>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</si>
  <si>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</si>
  <si>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</si>
  <si>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</si>
  <si>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</si>
  <si>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</si>
  <si>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</si>
  <si>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</si>
  <si>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</si>
  <si>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</si>
  <si>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</si>
  <si>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</si>
  <si>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</si>
  <si>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</si>
  <si>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</si>
  <si>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</si>
  <si>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</si>
  <si>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</si>
  <si>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</si>
  <si>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</si>
  <si>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</si>
  <si>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</si>
  <si>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</si>
  <si>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</si>
  <si>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</si>
  <si>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</si>
  <si>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</si>
  <si>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</si>
  <si>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</si>
  <si>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</si>
  <si>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</si>
  <si>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</si>
  <si>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</si>
  <si>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</si>
  <si>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</si>
  <si>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</si>
  <si>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</si>
  <si>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</si>
  <si>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</si>
  <si>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</si>
  <si>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</si>
  <si>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</si>
  <si>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</si>
  <si>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</si>
  <si>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</si>
  <si>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</si>
  <si>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</si>
  <si>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</si>
  <si>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</si>
  <si>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</si>
  <si>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</si>
  <si>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</si>
  <si>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</si>
  <si>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</si>
  <si>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</si>
  <si>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</si>
  <si>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</si>
  <si>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</si>
  <si>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</si>
  <si>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</si>
  <si>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</si>
  <si>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</si>
  <si>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</si>
  <si>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</si>
  <si>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</si>
  <si>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</si>
  <si>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</si>
  <si>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</si>
  <si>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</si>
  <si>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</si>
  <si>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</si>
  <si>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</si>
  <si>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</si>
  <si>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</si>
  <si>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</si>
  <si>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</si>
  <si>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</si>
  <si>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</si>
  <si>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</si>
  <si>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</si>
  <si>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</si>
  <si>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</si>
  <si>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</si>
  <si>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</si>
  <si>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</si>
  <si>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</si>
  <si>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</si>
  <si>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</si>
  <si>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</si>
  <si>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</si>
  <si>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</si>
  <si>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</si>
  <si>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</si>
  <si>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</si>
  <si>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</si>
  <si>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</si>
  <si>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</si>
  <si>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</si>
  <si>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</si>
  <si>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</si>
  <si>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</si>
  <si>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</si>
  <si>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</si>
  <si>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</si>
  <si>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</si>
  <si>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</si>
  <si>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</si>
  <si>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</si>
  <si>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</si>
  <si>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</si>
  <si>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</si>
  <si>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</si>
  <si>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</si>
  <si>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</si>
  <si>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</si>
  <si>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</si>
  <si>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</si>
  <si>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</si>
  <si>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</si>
  <si>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</si>
  <si>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</si>
  <si>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</si>
  <si>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</si>
  <si>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</si>
  <si>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</si>
  <si>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</si>
  <si>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</si>
  <si>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</si>
  <si>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</si>
  <si>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</si>
  <si>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</si>
  <si>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</si>
  <si>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</si>
  <si>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</si>
  <si>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</si>
  <si>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</si>
  <si>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</si>
  <si>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</si>
  <si>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</si>
  <si>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</si>
  <si>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</si>
  <si>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</si>
  <si>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</si>
  <si>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</si>
  <si>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</si>
  <si>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</si>
  <si>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</si>
  <si>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</si>
  <si>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</si>
  <si>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</si>
  <si>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</si>
  <si>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</si>
  <si>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</si>
  <si>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</si>
  <si>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</si>
  <si>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</si>
  <si>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</si>
  <si>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</si>
  <si>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</si>
  <si>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</si>
  <si>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</si>
  <si>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</si>
  <si>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</si>
  <si>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</si>
  <si>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</si>
  <si>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</si>
  <si>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</si>
  <si>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</si>
  <si>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</si>
  <si>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</si>
  <si>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</si>
  <si>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</si>
  <si>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</si>
  <si>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</si>
  <si>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</si>
  <si>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</si>
  <si>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</si>
  <si>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</si>
  <si>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</si>
  <si>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</si>
  <si>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</si>
  <si>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</si>
  <si>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</si>
  <si>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</si>
  <si>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</si>
  <si>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</si>
  <si>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</si>
  <si>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</si>
  <si>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</si>
  <si>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</si>
  <si>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</si>
  <si>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</si>
  <si>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</si>
  <si>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</si>
  <si>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</si>
  <si>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</si>
  <si>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</si>
  <si>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</si>
  <si>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</si>
  <si>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</si>
  <si>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</si>
  <si>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</si>
  <si>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</si>
  <si>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</si>
  <si>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</si>
  <si>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</si>
  <si>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</si>
  <si>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</si>
  <si>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</si>
  <si>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</si>
  <si>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</si>
  <si>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</si>
  <si>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</si>
  <si>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</si>
  <si>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</si>
  <si>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</si>
  <si>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</si>
  <si>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</si>
  <si>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</si>
  <si>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</si>
  <si>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</si>
  <si>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</si>
  <si>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</si>
  <si>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</si>
  <si>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</si>
  <si>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</si>
  <si>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</si>
  <si>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</si>
  <si>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</si>
  <si>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</si>
  <si>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</si>
  <si>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</si>
  <si>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</si>
  <si>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</si>
  <si>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</si>
  <si>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</si>
  <si>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</si>
  <si>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</si>
  <si>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</si>
  <si>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</si>
  <si>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</si>
  <si>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</si>
  <si>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</si>
  <si>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</si>
  <si>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</si>
  <si>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</si>
  <si>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</si>
  <si>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</si>
  <si>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</si>
  <si>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</si>
  <si>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</si>
  <si>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</si>
  <si>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</si>
  <si>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</si>
  <si>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</si>
  <si>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</si>
  <si>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</si>
  <si>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</si>
  <si>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</si>
  <si>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</si>
  <si>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</si>
  <si>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</si>
  <si>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</si>
  <si>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</si>
  <si>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</si>
  <si>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</si>
  <si>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</si>
  <si>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</si>
  <si>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</si>
  <si>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</si>
  <si>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</si>
  <si>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</si>
  <si>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</si>
  <si>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</si>
  <si>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</si>
  <si>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</si>
  <si>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</si>
  <si>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</si>
  <si>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</si>
  <si>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</si>
  <si>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</si>
  <si>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</si>
  <si>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</si>
  <si>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</si>
  <si>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</si>
  <si>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</si>
  <si>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</si>
  <si>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</si>
  <si>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</si>
  <si>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</si>
  <si>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</si>
  <si>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</si>
  <si>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</si>
  <si>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</si>
  <si>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</si>
  <si>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</si>
  <si>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</si>
  <si>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</si>
  <si>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</si>
  <si>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</si>
  <si>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</si>
  <si>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</si>
  <si>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</si>
  <si>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</si>
  <si>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</si>
  <si>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</si>
  <si>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</si>
  <si>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</si>
  <si>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</si>
  <si>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</si>
  <si>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</si>
  <si>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</si>
  <si>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</si>
  <si>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</si>
  <si>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</si>
  <si>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</si>
  <si>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</si>
  <si>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</si>
  <si>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</si>
  <si>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</si>
  <si>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</si>
  <si>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</si>
  <si>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</si>
  <si>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</si>
  <si>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</si>
  <si>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</si>
  <si>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</si>
  <si>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</si>
  <si>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</si>
  <si>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</si>
  <si>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</si>
  <si>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</si>
  <si>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</si>
  <si>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</si>
  <si>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</si>
  <si>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</si>
  <si>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</si>
  <si>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</si>
  <si>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</si>
  <si>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</si>
  <si>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</si>
  <si>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</si>
  <si>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</si>
  <si>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</si>
  <si>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</si>
  <si>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</si>
  <si>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</si>
  <si>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</si>
  <si>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</si>
  <si>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</si>
  <si>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</si>
  <si>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</si>
  <si>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</si>
  <si>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</si>
  <si>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</si>
  <si>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</si>
  <si>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</si>
  <si>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</si>
  <si>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</si>
  <si>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</si>
  <si>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</si>
  <si>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</si>
  <si>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</si>
  <si>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</si>
  <si>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</si>
  <si>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</si>
  <si>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</si>
  <si>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</si>
  <si>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</si>
  <si>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</si>
  <si>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</si>
  <si>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</si>
  <si>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</si>
  <si>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</si>
  <si>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</si>
  <si>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</si>
  <si>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</si>
  <si>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</si>
  <si>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</si>
  <si>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</si>
  <si>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</si>
  <si>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</si>
  <si>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</si>
  <si>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</si>
  <si>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</si>
  <si>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</si>
  <si>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</si>
  <si>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</si>
  <si>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</si>
  <si>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</si>
  <si>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</si>
  <si>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</si>
  <si>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</si>
  <si>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</si>
  <si>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</si>
  <si>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</si>
  <si>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</si>
  <si>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</si>
  <si>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</si>
  <si>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</si>
  <si>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</si>
  <si>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</si>
  <si>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</si>
  <si>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</si>
  <si>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</si>
  <si>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</si>
  <si>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</si>
  <si>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</si>
  <si>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</si>
  <si>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</si>
  <si>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</si>
  <si>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</si>
  <si>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</si>
  <si>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</si>
  <si>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</si>
  <si>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</si>
  <si>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</si>
  <si>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</si>
  <si>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</si>
  <si>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</si>
  <si>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</si>
  <si>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</si>
  <si>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</si>
  <si>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</si>
  <si>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</si>
  <si>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</si>
  <si>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</si>
  <si>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</si>
  <si>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</si>
  <si>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</si>
  <si>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</si>
  <si>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</si>
  <si>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</si>
  <si>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</si>
  <si>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</si>
  <si>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</si>
  <si>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</si>
  <si>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</si>
  <si>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</si>
  <si>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</si>
  <si>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</si>
  <si>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</si>
  <si>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</si>
  <si>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</si>
  <si>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</si>
  <si>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</si>
  <si>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</si>
  <si>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</si>
  <si>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</si>
  <si>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</si>
  <si>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</si>
  <si>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</si>
  <si>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</si>
  <si>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</si>
  <si>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</si>
  <si>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</si>
  <si>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</si>
  <si>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</si>
  <si>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</si>
  <si>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</si>
  <si>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</si>
  <si>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</si>
  <si>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</si>
  <si>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</si>
  <si>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</si>
  <si>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</si>
  <si>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</si>
  <si>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</si>
  <si>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</si>
  <si>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</si>
  <si>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</si>
  <si>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</si>
  <si>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</si>
  <si>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</si>
  <si>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</si>
  <si>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</si>
  <si>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</si>
  <si>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</si>
  <si>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</si>
  <si>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</si>
  <si>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</si>
  <si>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</si>
  <si>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</si>
  <si>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</si>
  <si>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</si>
  <si>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</si>
  <si>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</si>
  <si>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</si>
  <si>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</si>
  <si>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</si>
  <si>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</si>
  <si>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</si>
  <si>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</si>
  <si>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</si>
  <si>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</si>
  <si>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</si>
  <si>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</si>
  <si>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</si>
  <si>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</si>
  <si>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</si>
  <si>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</si>
  <si>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</si>
  <si>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</si>
  <si>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</si>
  <si>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</si>
  <si>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</si>
  <si>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</si>
  <si>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</si>
  <si>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</si>
  <si>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</si>
  <si>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</si>
  <si>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</si>
  <si>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</si>
  <si>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</si>
  <si>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</si>
  <si>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</si>
  <si>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</si>
  <si>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</si>
  <si>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</si>
  <si>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</si>
  <si>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</si>
  <si>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</si>
  <si>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</si>
  <si>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</si>
  <si>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</si>
  <si>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</si>
  <si>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</si>
  <si>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</si>
  <si>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</si>
  <si>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</si>
  <si>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</si>
  <si>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</si>
  <si>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</si>
  <si>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</si>
  <si>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</si>
  <si>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</si>
  <si>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</si>
  <si>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</si>
  <si>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</si>
  <si>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</si>
  <si>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</si>
  <si>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</si>
  <si>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</si>
  <si>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</si>
  <si>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</si>
  <si>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</si>
  <si>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</si>
  <si>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</si>
  <si>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</si>
  <si>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</si>
  <si>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</si>
  <si>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</si>
  <si>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</si>
  <si>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</si>
  <si>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</si>
  <si>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</si>
  <si>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</si>
  <si>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</si>
  <si>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</si>
  <si>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</si>
  <si>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</si>
  <si>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</si>
  <si>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</si>
  <si>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</si>
  <si>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</si>
  <si>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</si>
  <si>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</si>
  <si>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</si>
  <si>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</si>
  <si>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</si>
  <si>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</si>
  <si>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</si>
  <si>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</si>
  <si>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</si>
  <si>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</si>
  <si>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</si>
  <si>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</si>
  <si>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</si>
  <si>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</si>
  <si>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</si>
  <si>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</si>
  <si>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</si>
  <si>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</si>
  <si>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</si>
  <si>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</si>
  <si>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</si>
  <si>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</si>
  <si>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</si>
  <si>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</si>
  <si>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</si>
  <si>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</si>
  <si>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</si>
  <si>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</si>
  <si>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</si>
  <si>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</si>
  <si>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</si>
  <si>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</si>
  <si>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</si>
  <si>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</si>
  <si>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</si>
  <si>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</si>
  <si>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</si>
  <si>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</si>
  <si>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</si>
  <si>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</si>
  <si>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</si>
  <si>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</si>
  <si>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</si>
  <si>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</si>
  <si>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</si>
  <si>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</si>
  <si>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</si>
  <si>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</si>
  <si>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</si>
  <si>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</si>
  <si>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</si>
  <si>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</si>
  <si>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</si>
  <si>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</si>
  <si>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</si>
  <si>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</si>
  <si>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</si>
  <si>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</si>
  <si>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</si>
  <si>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</si>
  <si>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</si>
  <si>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</si>
  <si>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</si>
  <si>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</si>
  <si>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</si>
  <si>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</si>
  <si>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</si>
  <si>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</si>
  <si>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</si>
  <si>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</si>
  <si>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</si>
  <si>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</si>
  <si>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</si>
  <si>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</si>
  <si>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</si>
  <si>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</si>
  <si>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</si>
  <si>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</si>
  <si>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</si>
  <si>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</si>
  <si>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</si>
  <si>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</si>
  <si>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</si>
  <si>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</si>
  <si>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</si>
  <si>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</si>
  <si>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</si>
  <si>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</si>
  <si>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</si>
  <si>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</si>
  <si>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</si>
  <si>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</si>
  <si>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</si>
  <si>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</si>
  <si>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</si>
  <si>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</si>
  <si>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</si>
  <si>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</si>
  <si>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</si>
  <si>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</si>
  <si>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</si>
  <si>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</si>
  <si>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</si>
  <si>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</si>
  <si>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</si>
  <si>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</si>
  <si>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</si>
  <si>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</si>
  <si>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</si>
  <si>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</si>
  <si>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</si>
  <si>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</si>
  <si>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</si>
  <si>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</si>
  <si>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</si>
  <si>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</si>
  <si>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</si>
  <si>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</si>
  <si>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</si>
  <si>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</si>
  <si>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</si>
  <si>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</si>
  <si>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</si>
  <si>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</si>
  <si>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</si>
  <si>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</si>
  <si>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</si>
  <si>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</si>
  <si>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</si>
  <si>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</si>
  <si>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</si>
  <si>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</si>
  <si>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</si>
  <si>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</si>
  <si>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</si>
  <si>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</si>
  <si>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</si>
  <si>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</si>
  <si>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</si>
  <si>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</si>
  <si>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</si>
  <si>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</si>
  <si>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</si>
  <si>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</si>
  <si>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</si>
  <si>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</si>
  <si>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</si>
  <si>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</si>
  <si>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</si>
  <si>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</si>
  <si>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</si>
  <si>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</si>
  <si>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</si>
  <si>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</si>
  <si>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</si>
  <si>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</si>
  <si>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</si>
  <si>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</si>
  <si>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</si>
  <si>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</si>
  <si>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</si>
  <si>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</si>
  <si>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</si>
  <si>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</si>
  <si>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</si>
  <si>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</si>
  <si>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</si>
  <si>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</si>
  <si>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</si>
  <si>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</si>
  <si>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</si>
  <si>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</si>
  <si>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</si>
  <si>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</si>
  <si>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</si>
  <si>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</si>
  <si>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</si>
  <si>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</si>
  <si>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</si>
  <si>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</si>
  <si>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</si>
  <si>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</si>
  <si>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</si>
  <si>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</si>
  <si>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</si>
  <si>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</si>
  <si>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</si>
  <si>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</si>
  <si>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</si>
  <si>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</si>
  <si>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</si>
  <si>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</si>
  <si>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</si>
  <si>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</si>
  <si>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</si>
  <si>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</si>
  <si>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</si>
  <si>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</si>
  <si>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</si>
  <si>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</si>
  <si>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</si>
  <si>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</si>
  <si>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</si>
  <si>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</si>
  <si>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</si>
  <si>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</si>
  <si>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</si>
  <si>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</si>
  <si>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</si>
  <si>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</si>
  <si>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</si>
  <si>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</si>
  <si>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</si>
  <si>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</si>
  <si>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</si>
  <si>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</si>
  <si>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</si>
  <si>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</si>
  <si>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</si>
  <si>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</si>
  <si>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</si>
  <si>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</si>
  <si>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</si>
  <si>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</si>
  <si>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</si>
  <si>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</si>
  <si>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</si>
  <si>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</si>
  <si>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</si>
  <si>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</si>
  <si>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</si>
  <si>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</si>
  <si>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</si>
  <si>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</si>
  <si>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</si>
  <si>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</si>
  <si>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</si>
  <si>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</si>
  <si>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</si>
  <si>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</si>
  <si>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</si>
  <si>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</si>
  <si>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</si>
  <si>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</si>
  <si>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</si>
  <si>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</si>
  <si>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</si>
  <si>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</si>
  <si>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</si>
  <si>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</si>
  <si>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</si>
  <si>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</si>
  <si>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</si>
  <si>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</si>
  <si>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</si>
  <si>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</si>
  <si>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</si>
  <si>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</si>
  <si>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</si>
  <si>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</si>
  <si>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</si>
  <si>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</si>
  <si>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</si>
  <si>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</si>
  <si>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</si>
  <si>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</si>
  <si>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</si>
  <si>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</si>
  <si>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</si>
  <si>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</si>
  <si>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</si>
  <si>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</si>
  <si>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</si>
  <si>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</si>
  <si>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</si>
  <si>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</si>
  <si>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</si>
  <si>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</si>
  <si>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</si>
  <si>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</si>
  <si>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</si>
  <si>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</si>
  <si>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</si>
  <si>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</si>
  <si>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</si>
  <si>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</si>
  <si>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</si>
  <si>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</si>
  <si>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</si>
  <si>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</si>
  <si>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</si>
  <si>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</si>
  <si>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</si>
  <si>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</si>
  <si>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</si>
  <si>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</si>
  <si>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</si>
  <si>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</si>
  <si>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</si>
  <si>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</si>
  <si>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</si>
  <si>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</si>
  <si>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</si>
  <si>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</si>
  <si>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</si>
  <si>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</si>
  <si>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</si>
  <si>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</si>
  <si>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</si>
  <si>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</si>
  <si>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</si>
  <si>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</si>
  <si>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</si>
  <si>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</si>
  <si>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</si>
  <si>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</si>
  <si>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</si>
  <si>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</si>
  <si>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</si>
  <si>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</si>
  <si>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</si>
  <si>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</si>
  <si>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</si>
  <si>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</si>
  <si>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</si>
  <si>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</si>
  <si>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</si>
  <si>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</si>
  <si>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</si>
  <si>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</si>
  <si>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</si>
  <si>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</si>
  <si>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</si>
  <si>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</si>
  <si>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</si>
  <si>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</si>
  <si>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</si>
  <si>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</si>
  <si>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</si>
  <si>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</si>
  <si>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</si>
  <si>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</si>
  <si>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</si>
  <si>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</si>
  <si>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</si>
  <si>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</si>
  <si>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</si>
  <si>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</si>
  <si>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</si>
  <si>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</si>
  <si>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</si>
  <si>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</si>
  <si>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</si>
  <si>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</si>
  <si>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</si>
  <si>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</si>
  <si>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</si>
  <si>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</si>
  <si>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</si>
  <si>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</si>
  <si>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</si>
  <si>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</si>
  <si>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</si>
  <si>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</si>
  <si>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</si>
  <si>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</si>
  <si>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</si>
  <si>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</si>
  <si>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</si>
  <si>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</si>
  <si>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</si>
  <si>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</si>
  <si>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</si>
  <si>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</si>
  <si>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</si>
  <si>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</si>
  <si>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</si>
  <si>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</si>
  <si>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</si>
  <si>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</si>
  <si>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</si>
  <si>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</si>
  <si>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</si>
  <si>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</si>
  <si>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</si>
  <si>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</si>
  <si>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</si>
  <si>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</si>
  <si>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</si>
  <si>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</si>
  <si>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</si>
  <si>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</si>
  <si>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</si>
  <si>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</si>
  <si>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</si>
  <si>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</si>
  <si>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</si>
  <si>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</si>
  <si>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</si>
  <si>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</si>
  <si>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</si>
  <si>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</si>
  <si>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</si>
  <si>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</si>
  <si>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</si>
  <si>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</si>
  <si>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</si>
  <si>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</si>
  <si>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</si>
  <si>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</si>
  <si>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</si>
  <si>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</si>
  <si>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</si>
  <si>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</si>
  <si>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</si>
  <si>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</si>
  <si>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</si>
  <si>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</si>
  <si>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</si>
  <si>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</si>
  <si>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</si>
  <si>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</si>
  <si>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</si>
  <si>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</si>
  <si>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</si>
  <si>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</si>
  <si>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</si>
  <si>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</si>
  <si>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</si>
  <si>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</si>
  <si>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</si>
  <si>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</si>
  <si>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</si>
  <si>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</si>
  <si>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</si>
  <si>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</si>
  <si>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</si>
  <si>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</si>
  <si>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</si>
  <si>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</si>
  <si>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</si>
  <si>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</si>
  <si>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</si>
  <si>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</si>
  <si>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</si>
  <si>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</si>
  <si>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</si>
  <si>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</si>
  <si>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</si>
  <si>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</si>
  <si>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</si>
  <si>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</si>
  <si>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</si>
  <si>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</si>
  <si>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</si>
  <si>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</si>
  <si>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</si>
  <si>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</si>
  <si>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</si>
  <si>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</si>
  <si>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</si>
  <si>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</si>
  <si>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</si>
  <si>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</si>
  <si>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</si>
  <si>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</si>
  <si>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</si>
  <si>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</si>
  <si>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</si>
  <si>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</si>
  <si>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</si>
  <si>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</si>
  <si>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</si>
  <si>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</si>
  <si>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</si>
  <si>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</si>
  <si>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</si>
  <si>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</si>
  <si>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</si>
  <si>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</si>
  <si>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</si>
  <si>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</si>
  <si>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</si>
  <si>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</si>
  <si>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</si>
  <si>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</si>
  <si>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</si>
  <si>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</si>
  <si>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</si>
  <si>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</si>
  <si>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</si>
  <si>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</si>
  <si>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</si>
  <si>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</si>
  <si>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</si>
  <si>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</si>
  <si>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</si>
  <si>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</si>
  <si>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</si>
  <si>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</si>
  <si>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</si>
  <si>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</si>
  <si>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</si>
  <si>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</si>
  <si>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</si>
  <si>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</si>
  <si>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</si>
  <si>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</si>
  <si>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</si>
  <si>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</si>
  <si>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</si>
  <si>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</si>
  <si>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</si>
  <si>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</si>
  <si>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</si>
  <si>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</si>
  <si>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</si>
  <si>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</si>
  <si>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</si>
  <si>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</si>
  <si>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</si>
  <si>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</si>
  <si>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</si>
  <si>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</si>
  <si>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</si>
  <si>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</si>
  <si>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</si>
  <si>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</si>
  <si>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</si>
  <si>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</si>
  <si>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</si>
  <si>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</si>
  <si>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</si>
  <si>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</si>
  <si>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</si>
  <si>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</si>
  <si>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</si>
  <si>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</si>
  <si>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</si>
  <si>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</si>
  <si>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</si>
  <si>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</si>
  <si>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</si>
  <si>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</si>
  <si>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</si>
  <si>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</si>
  <si>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</si>
  <si>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</si>
  <si>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</si>
  <si>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</si>
  <si>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</si>
  <si>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</si>
  <si>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</si>
  <si>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</si>
  <si>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</si>
  <si>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</si>
  <si>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</si>
  <si>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</si>
  <si>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</si>
  <si>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</si>
  <si>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</si>
  <si>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</si>
  <si>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</si>
  <si>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</si>
  <si>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</si>
  <si>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</si>
  <si>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</si>
  <si>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</si>
  <si>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</si>
  <si>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</si>
  <si>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</si>
  <si>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</si>
  <si>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</si>
  <si>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</si>
  <si>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</si>
  <si>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</si>
  <si>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</si>
  <si>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</si>
  <si>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</si>
  <si>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</si>
  <si>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</si>
  <si>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</si>
  <si>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</si>
  <si>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</si>
  <si>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</si>
  <si>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</si>
  <si>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</si>
  <si>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</si>
  <si>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</si>
  <si>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</si>
  <si>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</si>
  <si>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</si>
  <si>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</si>
  <si>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</si>
  <si>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</si>
  <si>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</si>
  <si>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</si>
  <si>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</si>
  <si>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</si>
  <si>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</si>
  <si>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</si>
  <si>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</si>
  <si>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</si>
  <si>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</si>
  <si>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</si>
  <si>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</si>
  <si>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</si>
  <si>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</si>
  <si>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</si>
  <si>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</si>
  <si>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</si>
  <si>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</si>
  <si>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</si>
  <si>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</si>
  <si>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</si>
  <si>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</si>
  <si>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</si>
  <si>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</si>
  <si>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</si>
  <si>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</si>
  <si>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</si>
  <si>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</si>
  <si>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</si>
  <si>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</si>
  <si>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</si>
  <si>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</si>
  <si>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</si>
  <si>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</si>
  <si>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</si>
  <si>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</si>
  <si>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</si>
  <si>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</si>
  <si>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</si>
  <si>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</si>
  <si>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</si>
  <si>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</si>
  <si>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</si>
  <si>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</si>
  <si>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</si>
  <si>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</si>
  <si>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</si>
  <si>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</si>
  <si>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</si>
  <si>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</si>
  <si>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</si>
  <si>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</si>
  <si>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</si>
  <si>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</si>
  <si>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</si>
  <si>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</si>
  <si>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</si>
  <si>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</si>
  <si>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</si>
  <si>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</si>
  <si>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</si>
  <si>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</si>
  <si>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</si>
  <si>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</si>
  <si>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</si>
  <si>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</si>
  <si>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</si>
  <si>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</si>
  <si>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</si>
  <si>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</si>
  <si>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</si>
  <si>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</si>
  <si>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</si>
  <si>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</si>
  <si>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</si>
  <si>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</si>
  <si>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</si>
  <si>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</si>
  <si>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</si>
  <si>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</si>
  <si>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</si>
  <si>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</si>
  <si>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</si>
  <si>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</si>
  <si>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</si>
  <si>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</si>
  <si>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</si>
  <si>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</si>
  <si>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</si>
  <si>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</si>
  <si>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</si>
  <si>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</si>
  <si>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</si>
  <si>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</si>
  <si>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</si>
  <si>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</si>
  <si>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</si>
  <si>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</si>
  <si>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</si>
  <si>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</si>
  <si>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</si>
  <si>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</si>
  <si>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</si>
  <si>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</si>
  <si>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</si>
  <si>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</si>
  <si>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</si>
  <si>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</si>
  <si>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</si>
  <si>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</si>
  <si>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</si>
  <si>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</si>
  <si>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</si>
  <si>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</si>
  <si>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</si>
  <si>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</si>
  <si>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</si>
  <si>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</si>
  <si>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</si>
  <si>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</si>
  <si>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</si>
  <si>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</si>
  <si>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</si>
  <si>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</si>
  <si>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</si>
  <si>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</si>
  <si>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</si>
  <si>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</si>
  <si>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</si>
  <si>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</si>
  <si>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</si>
  <si>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</si>
  <si>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</si>
  <si>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</si>
  <si>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</si>
  <si>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</si>
  <si>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</si>
  <si>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</si>
  <si>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</si>
  <si>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</si>
  <si>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</si>
  <si>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</si>
  <si>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</si>
  <si>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</si>
  <si>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</si>
  <si>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</si>
  <si>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</si>
  <si>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</si>
  <si>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</si>
  <si>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</si>
  <si>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</si>
  <si>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</si>
  <si>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</si>
  <si>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</si>
  <si>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</si>
  <si>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</si>
  <si>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</si>
  <si>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</si>
  <si>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</si>
  <si>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</si>
  <si>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</si>
  <si>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</si>
  <si>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</si>
  <si>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</si>
  <si>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</si>
  <si>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</si>
  <si>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</si>
  <si>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</si>
  <si>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</si>
  <si>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</si>
  <si>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</si>
  <si>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</si>
  <si>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</si>
  <si>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</si>
  <si>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</si>
  <si>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</si>
  <si>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</si>
  <si>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</si>
  <si>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</si>
  <si>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</si>
  <si>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</si>
  <si>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</si>
  <si>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</si>
  <si>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</si>
  <si>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</si>
  <si>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</si>
  <si>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</si>
  <si>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</si>
  <si>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</si>
  <si>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</si>
  <si>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</si>
  <si>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</si>
  <si>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</si>
  <si>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</si>
  <si>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</si>
  <si>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</si>
  <si>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</si>
  <si>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</si>
  <si>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</si>
  <si>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</si>
  <si>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</si>
  <si>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</si>
  <si>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</si>
  <si>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</si>
  <si>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</si>
  <si>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</si>
  <si>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</si>
  <si>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</si>
  <si>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</si>
  <si>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</si>
  <si>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</si>
  <si>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</si>
  <si>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</si>
  <si>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</si>
  <si>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</si>
  <si>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</si>
  <si>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</si>
  <si>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</si>
  <si>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</si>
  <si>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</si>
  <si>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</si>
  <si>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</si>
  <si>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</si>
  <si>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</si>
  <si>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</si>
  <si>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</si>
  <si>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</si>
  <si>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</si>
  <si>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</si>
  <si>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</si>
  <si>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</si>
  <si>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</si>
  <si>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</si>
  <si>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</si>
  <si>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</si>
  <si>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</si>
  <si>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</si>
  <si>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</si>
  <si>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</si>
  <si>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</si>
  <si>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</si>
  <si>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</si>
  <si>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</si>
  <si>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</si>
  <si>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</si>
  <si>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</si>
  <si>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</si>
  <si>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</si>
  <si>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</si>
  <si>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</si>
  <si>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</si>
  <si>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</si>
  <si>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</si>
  <si>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</si>
  <si>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</si>
  <si>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</si>
  <si>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</si>
  <si>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</si>
  <si>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</si>
  <si>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</si>
  <si>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</si>
  <si>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</si>
  <si>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</si>
  <si>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</si>
  <si>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</si>
  <si>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</si>
  <si>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</si>
  <si>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</si>
  <si>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</si>
  <si>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</si>
  <si>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</si>
  <si>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</si>
  <si>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</si>
  <si>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</si>
  <si>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</si>
  <si>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</si>
  <si>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</si>
  <si>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</si>
  <si>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</si>
  <si>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</si>
  <si>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</si>
  <si>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</si>
  <si>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</si>
  <si>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</si>
  <si>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</si>
  <si>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</si>
  <si>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</si>
  <si>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</si>
  <si>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</si>
  <si>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</si>
  <si>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</si>
  <si>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</si>
  <si>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</si>
  <si>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</si>
  <si>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</si>
  <si>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</si>
  <si>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</si>
  <si>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</si>
  <si>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</si>
  <si>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</si>
  <si>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</si>
  <si>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</si>
  <si>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</si>
  <si>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</si>
  <si>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</si>
  <si>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</si>
  <si>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</si>
  <si>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</si>
  <si>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</si>
  <si>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</si>
  <si>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</si>
  <si>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</si>
  <si>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</si>
  <si>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</si>
  <si>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</si>
  <si>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</si>
  <si>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</si>
  <si>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</si>
  <si>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</si>
  <si>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</si>
  <si>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</si>
  <si>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</si>
  <si>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</si>
  <si>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</si>
  <si>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</si>
  <si>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</si>
  <si>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</si>
  <si>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</si>
  <si>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</si>
  <si>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</si>
  <si>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</si>
  <si>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</si>
  <si>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</si>
  <si>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</si>
  <si>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</si>
  <si>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</si>
  <si>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</si>
  <si>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</si>
  <si>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</si>
  <si>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</si>
  <si>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</si>
  <si>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</si>
  <si>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</si>
  <si>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</si>
  <si>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</si>
  <si>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</si>
  <si>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</si>
  <si>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</si>
  <si>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</si>
  <si>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</si>
  <si>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</si>
  <si>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</si>
  <si>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</si>
  <si>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</si>
  <si>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</si>
  <si>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</si>
  <si>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</si>
  <si>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</si>
  <si>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</si>
  <si>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</si>
  <si>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</si>
  <si>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</si>
  <si>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</si>
  <si>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</si>
  <si>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</si>
  <si>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</si>
  <si>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</si>
  <si>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</si>
  <si>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</si>
  <si>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</si>
  <si>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</si>
  <si>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</si>
  <si>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</si>
  <si>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</si>
  <si>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</si>
  <si>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</si>
  <si>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</si>
  <si>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</si>
  <si>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</si>
  <si>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</si>
  <si>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</si>
  <si>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</si>
  <si>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</si>
  <si>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</si>
  <si>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</si>
  <si>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</si>
  <si>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</si>
  <si>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</si>
  <si>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</si>
  <si>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</si>
  <si>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</si>
  <si>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</si>
  <si>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</si>
  <si>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</si>
  <si>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</si>
  <si>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</si>
  <si>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</si>
  <si>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</si>
  <si>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</si>
  <si>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</si>
  <si>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</si>
  <si>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</si>
  <si>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</si>
  <si>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</si>
  <si>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</si>
  <si>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</si>
  <si>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</si>
  <si>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</si>
  <si>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</si>
  <si>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</si>
  <si>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</si>
  <si>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</si>
  <si>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</si>
  <si>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</si>
  <si>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</si>
  <si>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</si>
  <si>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</si>
  <si>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</si>
  <si>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</si>
  <si>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</si>
  <si>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</si>
  <si>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</si>
  <si>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</si>
  <si>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</si>
  <si>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</si>
  <si>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</si>
  <si>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</si>
  <si>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</si>
  <si>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</si>
  <si>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</si>
  <si>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</si>
  <si>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</si>
  <si>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</si>
  <si>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</si>
  <si>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</si>
  <si>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</si>
  <si>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</si>
  <si>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</si>
  <si>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</si>
  <si>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</si>
  <si>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</si>
  <si>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</si>
  <si>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</si>
  <si>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</si>
  <si>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</si>
  <si>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</si>
  <si>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</si>
  <si>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</si>
  <si>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</si>
  <si>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</si>
  <si>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</si>
  <si>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</si>
  <si>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</si>
  <si>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</si>
  <si>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</si>
  <si>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</si>
  <si>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</si>
  <si>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</si>
  <si>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</si>
  <si>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</si>
  <si>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</si>
  <si>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</si>
  <si>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</si>
  <si>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</si>
  <si>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</si>
  <si>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</si>
  <si>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</si>
  <si>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</si>
  <si>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</si>
  <si>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</si>
  <si>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</si>
  <si>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</si>
  <si>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</si>
  <si>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</si>
  <si>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</si>
  <si>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</si>
  <si>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</si>
  <si>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</si>
  <si>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</si>
  <si>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</si>
  <si>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</si>
  <si>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</si>
  <si>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</si>
  <si>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</si>
  <si>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</si>
  <si>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</si>
  <si>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</si>
  <si>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</si>
  <si>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</si>
  <si>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</si>
  <si>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</si>
  <si>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</si>
  <si>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</si>
  <si>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</si>
  <si>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</si>
  <si>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</si>
  <si>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</si>
  <si>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</si>
  <si>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</si>
  <si>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</si>
  <si>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</si>
  <si>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</si>
  <si>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</si>
  <si>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</si>
  <si>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</si>
  <si>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</si>
  <si>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</si>
  <si>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</si>
  <si>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</si>
  <si>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</si>
  <si>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</si>
  <si>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</si>
  <si>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</si>
  <si>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</si>
  <si>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</si>
  <si>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</si>
  <si>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</si>
  <si>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</si>
  <si>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</si>
  <si>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</si>
  <si>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</si>
  <si>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</si>
  <si>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</si>
  <si>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</si>
  <si>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</si>
  <si>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</si>
  <si>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</si>
  <si>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</si>
  <si>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</si>
  <si>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</si>
  <si>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</si>
  <si>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</si>
  <si>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</si>
  <si>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</si>
  <si>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</si>
  <si>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</si>
  <si>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</si>
  <si>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</si>
  <si>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</si>
  <si>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</si>
  <si>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</si>
  <si>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</si>
  <si>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</si>
  <si>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</si>
  <si>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</si>
  <si>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</si>
  <si>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</si>
  <si>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</si>
  <si>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</si>
  <si>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</si>
  <si>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</si>
  <si>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</si>
  <si>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</si>
  <si>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</si>
  <si>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</si>
  <si>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</si>
  <si>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</si>
  <si>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</si>
  <si>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</si>
  <si>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</si>
  <si>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</si>
  <si>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</si>
  <si>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</si>
  <si>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</si>
  <si>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</si>
  <si>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</si>
  <si>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</si>
  <si>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</si>
  <si>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</si>
  <si>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</si>
  <si>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</si>
  <si>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</si>
  <si>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</si>
  <si>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</si>
  <si>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</si>
  <si>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</si>
  <si>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</si>
  <si>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</si>
  <si>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</si>
  <si>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</si>
  <si>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</si>
  <si>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</si>
  <si>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</si>
  <si>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</si>
  <si>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</si>
  <si>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</si>
  <si>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</si>
  <si>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</si>
  <si>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</si>
  <si>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</si>
  <si>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</si>
  <si>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</si>
  <si>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</si>
  <si>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</si>
  <si>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</si>
  <si>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</si>
  <si>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</si>
  <si>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</si>
  <si>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</si>
  <si>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</si>
  <si>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</si>
  <si>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</si>
  <si>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</si>
  <si>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</si>
  <si>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</si>
  <si>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</si>
  <si>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</si>
  <si>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</si>
  <si>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</si>
  <si>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</si>
  <si>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</si>
  <si>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</si>
  <si>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</si>
  <si>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</si>
  <si>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</si>
  <si>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</si>
  <si>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</si>
  <si>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</si>
  <si>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</si>
  <si>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</si>
  <si>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</si>
  <si>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</si>
  <si>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</si>
  <si>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</si>
  <si>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</si>
  <si>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</si>
  <si>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</si>
  <si>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</si>
  <si>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</si>
  <si>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</si>
  <si>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</si>
  <si>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</si>
  <si>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</si>
  <si>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</si>
  <si>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</si>
  <si>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</si>
  <si>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</si>
  <si>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</si>
  <si>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</si>
  <si>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</si>
  <si>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</si>
  <si>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</si>
  <si>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</si>
  <si>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</si>
  <si>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</si>
  <si>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</si>
  <si>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</si>
  <si>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</si>
  <si>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</si>
  <si>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</si>
  <si>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</si>
  <si>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</si>
  <si>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</si>
  <si>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</si>
  <si>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</si>
  <si>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</si>
  <si>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</si>
  <si>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</si>
  <si>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</si>
  <si>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</si>
  <si>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</si>
  <si>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</si>
  <si>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</si>
  <si>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</si>
  <si>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</si>
  <si>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</si>
  <si>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</si>
  <si>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</si>
  <si>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</si>
  <si>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</si>
  <si>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</si>
  <si>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</si>
  <si>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</si>
  <si>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</si>
  <si>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</si>
  <si>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</si>
  <si>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</si>
  <si>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</si>
  <si>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</si>
  <si>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</si>
  <si>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</si>
  <si>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</si>
  <si>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</si>
  <si>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</si>
  <si>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</si>
  <si>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</si>
  <si>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</si>
  <si>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</si>
  <si>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</si>
  <si>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</si>
  <si>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</si>
  <si>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</si>
  <si>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</si>
  <si>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</si>
  <si>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</si>
  <si>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</si>
  <si>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</si>
  <si>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</si>
  <si>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</si>
  <si>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</si>
  <si>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</si>
  <si>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</si>
  <si>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</si>
  <si>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</si>
  <si>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</si>
  <si>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</si>
  <si>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</si>
  <si>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</si>
  <si>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</si>
  <si>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</si>
  <si>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</si>
  <si>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</si>
  <si>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</si>
  <si>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</si>
  <si>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</si>
  <si>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</si>
  <si>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</si>
  <si>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</si>
  <si>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</si>
  <si>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</si>
  <si>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</si>
  <si>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</si>
  <si>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</si>
  <si>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</si>
  <si>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</si>
  <si>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</si>
  <si>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</si>
  <si>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</si>
  <si>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</si>
  <si>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</si>
  <si>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</si>
  <si>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</si>
  <si>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</si>
  <si>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</si>
  <si>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</si>
  <si>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</si>
  <si>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</si>
  <si>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</si>
  <si>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</si>
  <si>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</si>
  <si>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</si>
  <si>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</si>
  <si>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</si>
  <si>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</si>
  <si>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</si>
  <si>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</si>
  <si>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</si>
  <si>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</si>
  <si>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</si>
  <si>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</si>
  <si>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</si>
  <si>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</si>
  <si>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</si>
  <si>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</si>
  <si>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</si>
  <si>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</si>
  <si>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</si>
  <si>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</si>
  <si>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</si>
  <si>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</si>
  <si>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</si>
  <si>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</si>
  <si>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</si>
  <si>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</si>
  <si>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</si>
  <si>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</si>
  <si>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</si>
  <si>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</si>
  <si>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</si>
  <si>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</si>
  <si>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</si>
  <si>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</si>
  <si>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</si>
  <si>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</si>
  <si>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</si>
  <si>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</si>
  <si>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</si>
  <si>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</si>
  <si>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</si>
  <si>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</si>
  <si>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</si>
  <si>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</si>
  <si>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</si>
  <si>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</si>
  <si>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</si>
  <si>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</si>
  <si>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</si>
  <si>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</si>
  <si>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</si>
  <si>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</si>
  <si>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</si>
  <si>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</si>
  <si>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</si>
  <si>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</si>
  <si>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</si>
  <si>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</si>
  <si>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</si>
  <si>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</si>
  <si>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</si>
  <si>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</si>
  <si>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</si>
  <si>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</si>
  <si>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</si>
  <si>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</si>
  <si>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</si>
  <si>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</si>
  <si>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</si>
  <si>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</si>
  <si>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</si>
  <si>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</si>
  <si>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</si>
  <si>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</si>
  <si>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</si>
  <si>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</si>
  <si>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</si>
  <si>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</si>
  <si>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</si>
  <si>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</si>
  <si>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</si>
  <si>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</si>
  <si>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</si>
  <si>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</si>
  <si>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</si>
  <si>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</si>
  <si>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</si>
  <si>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</si>
  <si>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</si>
  <si>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</si>
  <si>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</si>
  <si>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</si>
  <si>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</si>
  <si>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</si>
  <si>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</si>
  <si>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</si>
  <si>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</si>
  <si>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</si>
  <si>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</si>
  <si>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</si>
  <si>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</si>
  <si>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</si>
  <si>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</si>
  <si>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</si>
  <si>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</si>
  <si>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</si>
  <si>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</si>
  <si>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</si>
  <si>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</si>
  <si>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</si>
  <si>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</si>
  <si>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</si>
  <si>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</si>
  <si>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</si>
  <si>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</si>
  <si>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</si>
  <si>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</si>
  <si>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</si>
  <si>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</si>
  <si>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</si>
  <si>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</si>
  <si>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</si>
  <si>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</si>
  <si>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</si>
  <si>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</si>
  <si>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</si>
  <si>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</si>
  <si>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</si>
  <si>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</si>
  <si>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</si>
  <si>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</si>
  <si>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</si>
  <si>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</si>
  <si>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</si>
  <si>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</si>
  <si>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</si>
  <si>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</si>
  <si>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</si>
  <si>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</si>
  <si>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</si>
  <si>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</si>
  <si>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</si>
  <si>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</si>
  <si>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</si>
  <si>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</si>
  <si>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</si>
  <si>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</si>
  <si>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</si>
  <si>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</si>
  <si>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</si>
  <si>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</si>
  <si>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</si>
  <si>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</si>
  <si>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</si>
  <si>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</si>
  <si>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</si>
  <si>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</si>
  <si>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</si>
  <si>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</si>
  <si>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</si>
  <si>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</si>
  <si>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</si>
  <si>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</si>
  <si>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</si>
  <si>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</si>
  <si>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</si>
  <si>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</si>
  <si>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</si>
  <si>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</si>
  <si>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</si>
  <si>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</si>
  <si>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</si>
  <si>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</si>
  <si>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</si>
  <si>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</si>
  <si>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</si>
  <si>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</si>
  <si>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</si>
  <si>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</si>
  <si>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</si>
  <si>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</si>
  <si>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</si>
  <si>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</si>
  <si>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</si>
  <si>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</si>
  <si>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</si>
  <si>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</si>
  <si>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</si>
  <si>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</si>
  <si>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</si>
  <si>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</si>
  <si>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</si>
  <si>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</si>
  <si>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</si>
  <si>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</si>
  <si>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</si>
  <si>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</si>
  <si>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</si>
  <si>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</si>
  <si>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</si>
  <si>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</si>
  <si>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</si>
  <si>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</si>
  <si>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</si>
  <si>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</si>
  <si>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</si>
  <si>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</si>
  <si>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</si>
  <si>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</si>
  <si>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</si>
  <si>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</si>
  <si>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</si>
  <si>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</si>
  <si>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</si>
  <si>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</si>
  <si>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</si>
  <si>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</si>
  <si>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</si>
  <si>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</si>
  <si>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</si>
  <si>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</si>
  <si>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</si>
  <si>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</si>
  <si>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</si>
  <si>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</si>
  <si>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</si>
  <si>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</si>
  <si>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</si>
  <si>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</si>
  <si>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</si>
  <si>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</si>
  <si>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</si>
  <si>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</si>
  <si>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</si>
  <si>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</si>
  <si>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</si>
  <si>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</si>
  <si>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</si>
  <si>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</si>
  <si>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</si>
  <si>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</si>
  <si>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</si>
  <si>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</si>
  <si>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</si>
  <si>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</si>
  <si>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</si>
  <si>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</si>
  <si>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</si>
  <si>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</si>
  <si>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</si>
  <si>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</si>
  <si>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</si>
  <si>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</si>
  <si>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</si>
  <si>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</si>
  <si>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</si>
  <si>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</si>
  <si>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</si>
  <si>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</si>
  <si>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</si>
  <si>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</si>
  <si>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</si>
  <si>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</si>
  <si>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</si>
  <si>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</si>
  <si>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</si>
  <si>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</si>
  <si>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</si>
  <si>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</si>
  <si>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</si>
  <si>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</si>
  <si>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</si>
  <si>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</si>
  <si>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</si>
  <si>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</si>
  <si>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</si>
  <si>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</si>
  <si>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</si>
  <si>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</si>
  <si>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</si>
  <si>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</si>
  <si>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</si>
  <si>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</si>
  <si>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</si>
  <si>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</si>
  <si>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</si>
  <si>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</si>
  <si>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</si>
  <si>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</si>
  <si>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</si>
  <si>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</si>
  <si>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</si>
  <si>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</si>
  <si>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</si>
  <si>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</si>
  <si>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</si>
  <si>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</si>
  <si>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</si>
  <si>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</si>
  <si>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</si>
  <si>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</si>
  <si>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</si>
  <si>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</si>
  <si>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</si>
  <si>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</si>
  <si>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</si>
  <si>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</si>
  <si>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</si>
  <si>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</si>
  <si>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</si>
  <si>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</si>
  <si>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</si>
  <si>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</si>
  <si>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</si>
  <si>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</si>
  <si>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</si>
  <si>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</si>
  <si>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</si>
  <si>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</si>
  <si>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</si>
  <si>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</si>
  <si>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</si>
  <si>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</si>
  <si>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</si>
  <si>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</si>
  <si>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</si>
  <si>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</si>
  <si>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</si>
  <si>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</si>
  <si>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</si>
  <si>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</si>
  <si>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</si>
  <si>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</si>
  <si>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</si>
  <si>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</si>
  <si>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</si>
  <si>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</si>
  <si>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</si>
  <si>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</si>
  <si>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</si>
  <si>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</si>
  <si>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</si>
  <si>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</si>
  <si>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</si>
  <si>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</si>
  <si>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</si>
  <si>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</si>
  <si>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</si>
  <si>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</si>
  <si>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</si>
  <si>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</si>
  <si>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</si>
  <si>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</si>
  <si>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</si>
  <si>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</si>
  <si>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</si>
  <si>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</si>
  <si>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</si>
  <si>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</si>
  <si>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</si>
  <si>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</si>
  <si>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</si>
  <si>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</si>
  <si>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</si>
  <si>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</si>
  <si>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</si>
  <si>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</si>
  <si>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</si>
  <si>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</si>
  <si>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</si>
  <si>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</si>
  <si>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</si>
  <si>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</si>
  <si>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</si>
  <si>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</si>
  <si>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</si>
  <si>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</si>
  <si>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</si>
  <si>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</si>
  <si>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</si>
  <si>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</si>
  <si>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</si>
  <si>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</si>
  <si>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</si>
  <si>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</si>
  <si>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</si>
  <si>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</si>
  <si>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</si>
  <si>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</si>
  <si>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</si>
  <si>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</si>
  <si>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</si>
  <si>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</si>
  <si>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</si>
  <si>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</si>
  <si>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</si>
  <si>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</si>
  <si>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</si>
  <si>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</si>
  <si>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</si>
  <si>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</si>
  <si>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</si>
  <si>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</si>
  <si>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</si>
  <si>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</si>
  <si>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</si>
  <si>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</si>
  <si>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</si>
  <si>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</si>
  <si>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</si>
  <si>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</si>
  <si>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</si>
  <si>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</si>
  <si>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</si>
  <si>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</si>
  <si>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</si>
  <si>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</si>
  <si>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</si>
  <si>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</si>
  <si>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</si>
  <si>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</si>
  <si>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</si>
  <si>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</si>
  <si>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</si>
  <si>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</si>
  <si>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</si>
  <si>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</si>
  <si>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</si>
  <si>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</si>
  <si>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</si>
  <si>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</si>
  <si>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</si>
  <si>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</si>
  <si>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</si>
  <si>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</si>
  <si>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</si>
  <si>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</si>
  <si>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</si>
  <si>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</si>
  <si>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</si>
  <si>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</si>
  <si>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</si>
  <si>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</si>
  <si>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</si>
  <si>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</si>
  <si>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</si>
  <si>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</si>
  <si>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</si>
  <si>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</si>
  <si>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</si>
  <si>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</si>
  <si>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</si>
  <si>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</si>
  <si>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</si>
  <si>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</si>
  <si>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</si>
  <si>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</si>
  <si>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</si>
  <si>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</si>
  <si>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</si>
  <si>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</si>
  <si>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</si>
  <si>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</si>
  <si>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</si>
  <si>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</si>
  <si>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</si>
  <si>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</si>
  <si>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</si>
  <si>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</si>
  <si>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</si>
  <si>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</si>
  <si>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</si>
  <si>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</si>
  <si>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</si>
  <si>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</si>
  <si>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</si>
  <si>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</si>
  <si>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</si>
  <si>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</si>
  <si>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</si>
  <si>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</si>
  <si>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</si>
  <si>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</si>
  <si>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</si>
  <si>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</si>
  <si>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</si>
  <si>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</si>
  <si>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</si>
  <si>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</si>
  <si>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</si>
  <si>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</si>
  <si>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</si>
  <si>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</si>
  <si>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</si>
  <si>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</si>
  <si>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</si>
  <si>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</si>
  <si>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</si>
  <si>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</si>
  <si>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</si>
  <si>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</si>
  <si>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</si>
  <si>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</si>
  <si>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</si>
  <si>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</si>
  <si>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</si>
  <si>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</si>
  <si>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</si>
  <si>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</si>
  <si>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</si>
  <si>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</si>
  <si>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</si>
  <si>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</si>
  <si>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</si>
  <si>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</si>
  <si>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</si>
  <si>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</si>
  <si>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</si>
  <si>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</si>
  <si>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</si>
  <si>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</si>
  <si>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</si>
  <si>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</si>
  <si>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</si>
  <si>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</si>
  <si>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</si>
  <si>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</si>
  <si>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</si>
  <si>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</si>
  <si>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</si>
  <si>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</si>
  <si>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</si>
  <si>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</si>
  <si>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</si>
  <si>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</si>
  <si>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</si>
  <si>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</si>
  <si>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</si>
  <si>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</si>
  <si>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</si>
  <si>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</si>
  <si>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</si>
  <si>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</si>
  <si>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</si>
  <si>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</si>
  <si>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</si>
  <si>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</si>
  <si>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</si>
  <si>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</si>
  <si>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</si>
  <si>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</si>
  <si>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</si>
  <si>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</si>
  <si>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</si>
  <si>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</si>
  <si>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</si>
  <si>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</si>
  <si>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</si>
  <si>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</si>
  <si>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</si>
  <si>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</si>
  <si>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</si>
  <si>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</si>
  <si>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</si>
  <si>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</si>
  <si>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</si>
  <si>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</si>
  <si>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</si>
  <si>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</si>
  <si>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</si>
  <si>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</si>
  <si>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</si>
  <si>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</si>
  <si>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</si>
  <si>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</si>
  <si>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</si>
  <si>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</si>
  <si>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</si>
  <si>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</si>
  <si>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</si>
  <si>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</si>
  <si>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</si>
  <si>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</si>
  <si>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</si>
  <si>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</si>
  <si>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</si>
  <si>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</si>
  <si>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</si>
  <si>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</si>
  <si>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</si>
  <si>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</si>
  <si>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</si>
  <si>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</si>
  <si>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</si>
  <si>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</si>
  <si>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</si>
  <si>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</si>
  <si>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</si>
  <si>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</si>
  <si>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</si>
  <si>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</si>
  <si>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</si>
  <si>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</si>
  <si>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</si>
  <si>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</si>
  <si>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</si>
  <si>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</si>
  <si>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</si>
  <si>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</si>
  <si>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</si>
  <si>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</si>
  <si>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</si>
  <si>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</si>
  <si>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</si>
  <si>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</si>
  <si>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</si>
  <si>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</si>
  <si>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</si>
  <si>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</si>
  <si>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</si>
  <si>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</si>
  <si>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</si>
  <si>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</si>
  <si>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</si>
  <si>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</si>
  <si>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</si>
  <si>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</si>
  <si>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</si>
  <si>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</si>
  <si>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</si>
  <si>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</si>
  <si>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</si>
  <si>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</si>
  <si>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</si>
  <si>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</si>
  <si>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</si>
  <si>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</si>
  <si>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</si>
  <si>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</si>
  <si>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</si>
  <si>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</si>
  <si>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</si>
  <si>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</si>
  <si>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</si>
  <si>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</si>
  <si>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</si>
  <si>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</si>
  <si>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</si>
  <si>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</si>
  <si>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</si>
  <si>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</si>
  <si>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</si>
  <si>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</si>
  <si>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</si>
  <si>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</si>
  <si>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</si>
  <si>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</si>
  <si>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</si>
  <si>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</si>
  <si>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</si>
  <si>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</si>
  <si>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</si>
  <si>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</si>
  <si>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</si>
  <si>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</si>
  <si>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</si>
  <si>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</si>
  <si>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</si>
  <si>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</si>
  <si>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</si>
  <si>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</si>
  <si>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</si>
  <si>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</si>
  <si>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</si>
  <si>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</si>
  <si>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</si>
  <si>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</si>
  <si>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</si>
  <si>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</si>
  <si>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</si>
  <si>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</si>
  <si>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</si>
  <si>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</si>
  <si>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</si>
  <si>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</si>
  <si>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</si>
  <si>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</si>
  <si>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</si>
  <si>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</si>
  <si>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</si>
  <si>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</si>
  <si>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</si>
  <si>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</si>
  <si>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</si>
  <si>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</si>
  <si>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</si>
  <si>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</si>
  <si>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</si>
  <si>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</si>
  <si>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</si>
  <si>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</si>
  <si>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</si>
  <si>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</si>
  <si>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</si>
  <si>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</si>
  <si>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</si>
  <si>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</si>
  <si>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</si>
  <si>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</si>
  <si>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</si>
  <si>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</si>
  <si>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</si>
  <si>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</si>
  <si>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</si>
  <si>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</si>
  <si>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</si>
  <si>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</si>
  <si>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</si>
  <si>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</si>
  <si>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</si>
  <si>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</si>
  <si>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</si>
  <si>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</si>
  <si>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</si>
  <si>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</si>
  <si>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</si>
  <si>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</si>
  <si>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</si>
  <si>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</si>
  <si>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</si>
  <si>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</si>
  <si>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</si>
  <si>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</si>
  <si>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</si>
  <si>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</si>
  <si>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</si>
  <si>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</si>
  <si>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</si>
  <si>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</si>
  <si>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</si>
  <si>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</si>
  <si>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</si>
  <si>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</si>
  <si>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</si>
  <si>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</si>
  <si>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</si>
  <si>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</si>
  <si>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</si>
  <si>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</si>
  <si>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</si>
  <si>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</si>
  <si>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</si>
  <si>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</si>
  <si>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</si>
  <si>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</si>
  <si>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</si>
  <si>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</si>
  <si>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</si>
  <si>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</si>
  <si>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</si>
  <si>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</si>
  <si>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</si>
  <si>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</si>
  <si>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</si>
  <si>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</si>
  <si>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</si>
  <si>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</si>
  <si>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</si>
  <si>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</si>
  <si>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</si>
  <si>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</si>
  <si>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</si>
  <si>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</si>
  <si>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</si>
  <si>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</si>
  <si>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</si>
  <si>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</si>
  <si>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</si>
  <si>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</si>
  <si>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</si>
  <si>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</si>
  <si>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</si>
  <si>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</si>
  <si>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</si>
  <si>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</si>
  <si>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</si>
  <si>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</si>
  <si>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</si>
  <si>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</si>
  <si>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</si>
  <si>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</si>
  <si>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</si>
  <si>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</si>
  <si>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</si>
  <si>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</si>
  <si>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</si>
  <si>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</si>
  <si>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</si>
  <si>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</si>
  <si>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</si>
  <si>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</si>
  <si>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</si>
  <si>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</si>
  <si>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</si>
  <si>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</si>
  <si>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</si>
  <si>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</si>
  <si>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</si>
  <si>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</si>
  <si>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</si>
  <si>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</si>
  <si>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</si>
  <si>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</si>
  <si>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</si>
  <si>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</si>
  <si>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</si>
  <si>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</si>
  <si>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</si>
  <si>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</si>
  <si>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</si>
  <si>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</si>
  <si>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</si>
  <si>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</si>
  <si>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</si>
  <si>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</si>
  <si>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</si>
  <si>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</si>
  <si>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</si>
  <si>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</si>
  <si>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</si>
  <si>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</si>
  <si>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</si>
  <si>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</si>
  <si>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</si>
  <si>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</si>
  <si>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</si>
  <si>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</si>
  <si>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</si>
  <si>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</si>
  <si>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</si>
  <si>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</si>
  <si>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</si>
  <si>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</si>
  <si>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</si>
  <si>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</si>
  <si>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</si>
  <si>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</si>
  <si>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</si>
  <si>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</si>
  <si>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</si>
  <si>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</si>
  <si>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</si>
  <si>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</si>
  <si>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</si>
  <si>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</si>
  <si>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</si>
  <si>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</si>
  <si>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</si>
  <si>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</si>
  <si>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</si>
  <si>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</si>
  <si>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</si>
  <si>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</si>
  <si>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</si>
  <si>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</si>
  <si>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</si>
  <si>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</si>
  <si>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</si>
  <si>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</si>
  <si>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</si>
  <si>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</si>
  <si>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</si>
  <si>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</si>
  <si>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</si>
  <si>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</si>
  <si>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</si>
  <si>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</si>
  <si>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</si>
  <si>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</si>
  <si>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</si>
  <si>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</si>
  <si>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</si>
  <si>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</si>
  <si>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</si>
  <si>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</si>
  <si>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</si>
  <si>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</si>
  <si>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</si>
  <si>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</si>
  <si>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</si>
  <si>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</si>
  <si>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</si>
  <si>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</si>
  <si>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</si>
  <si>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</si>
  <si>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</si>
  <si>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</si>
  <si>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</si>
  <si>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</si>
  <si>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</si>
  <si>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</si>
  <si>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</si>
  <si>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</si>
  <si>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</si>
  <si>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</si>
  <si>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</si>
  <si>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</si>
  <si>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</si>
  <si>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</si>
  <si>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</si>
  <si>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</si>
  <si>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</si>
  <si>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</si>
  <si>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</si>
  <si>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</si>
  <si>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</si>
  <si>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</si>
  <si>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</si>
  <si>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</si>
  <si>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</si>
  <si>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</si>
  <si>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</si>
  <si>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</si>
  <si>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</si>
  <si>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</si>
  <si>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</si>
  <si>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</si>
  <si>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</si>
  <si>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</si>
  <si>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</si>
  <si>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</si>
  <si>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</si>
  <si>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</si>
  <si>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</si>
  <si>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</si>
  <si>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</si>
  <si>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</si>
  <si>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</si>
  <si>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</si>
  <si>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</si>
  <si>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</si>
  <si>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</si>
  <si>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</si>
  <si>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</si>
  <si>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</si>
  <si>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</si>
  <si>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</si>
  <si>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</si>
  <si>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</si>
  <si>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</si>
  <si>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</si>
  <si>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</si>
  <si>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</si>
  <si>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</si>
  <si>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</si>
  <si>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</si>
  <si>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</si>
  <si>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</si>
  <si>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</si>
  <si>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</si>
  <si>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</si>
  <si>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</si>
  <si>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</si>
  <si>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</si>
  <si>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</si>
  <si>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</si>
  <si>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</si>
  <si>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</si>
  <si>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</si>
  <si>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</si>
  <si>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</si>
  <si>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</si>
  <si>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</si>
  <si>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</si>
  <si>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</si>
  <si>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</si>
  <si>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</si>
  <si>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</si>
  <si>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</si>
  <si>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</si>
  <si>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</si>
  <si>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</si>
  <si>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</si>
  <si>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</si>
  <si>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</si>
  <si>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</si>
  <si>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</si>
  <si>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</si>
  <si>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</si>
  <si>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</si>
  <si>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</si>
  <si>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</si>
  <si>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</si>
  <si>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</si>
  <si>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</si>
  <si>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</si>
  <si>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</si>
  <si>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</si>
  <si>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</si>
  <si>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</si>
  <si>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</si>
  <si>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</si>
  <si>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</si>
  <si>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</si>
  <si>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</si>
  <si>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</si>
  <si>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</si>
  <si>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</si>
  <si>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</si>
  <si>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</si>
  <si>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</si>
  <si>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</si>
  <si>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</si>
  <si>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</si>
  <si>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</si>
  <si>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</si>
  <si>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</si>
  <si>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</si>
  <si>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</si>
  <si>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</si>
  <si>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</si>
  <si>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</si>
  <si>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</si>
  <si>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</si>
  <si>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</si>
  <si>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</si>
  <si>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</si>
  <si>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</si>
  <si>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</si>
  <si>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</si>
  <si>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</si>
  <si>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</si>
  <si>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</si>
  <si>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</si>
  <si>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</si>
  <si>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</si>
  <si>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</si>
  <si>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</si>
  <si>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</si>
  <si>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</si>
  <si>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</si>
  <si>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</si>
  <si>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</si>
  <si>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</si>
  <si>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</si>
  <si>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</si>
  <si>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</si>
  <si>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</si>
  <si>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</si>
  <si>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</si>
  <si>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</si>
  <si>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</si>
  <si>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</si>
  <si>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</si>
  <si>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</si>
  <si>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</si>
  <si>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</si>
  <si>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</si>
  <si>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</si>
  <si>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</si>
  <si>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</si>
  <si>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</si>
  <si>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</si>
  <si>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</si>
  <si>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</si>
  <si>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</si>
  <si>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</si>
  <si>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</si>
  <si>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</si>
  <si>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</si>
  <si>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</si>
  <si>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</si>
  <si>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</si>
  <si>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</si>
  <si>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</si>
  <si>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</si>
  <si>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</si>
  <si>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</si>
  <si>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</si>
  <si>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</si>
  <si>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</si>
  <si>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</si>
  <si>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</si>
  <si>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</si>
  <si>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</si>
  <si>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</si>
  <si>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</si>
  <si>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</si>
  <si>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</si>
  <si>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</si>
  <si>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</si>
  <si>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</si>
  <si>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</si>
  <si>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</si>
  <si>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</si>
  <si>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</si>
  <si>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</si>
  <si>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</si>
  <si>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</si>
  <si>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</si>
  <si>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</si>
  <si>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</si>
  <si>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</si>
  <si>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</si>
  <si>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</si>
  <si>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</si>
  <si>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</si>
  <si>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</si>
  <si>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</si>
  <si>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</si>
  <si>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</si>
  <si>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</si>
  <si>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</si>
  <si>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</si>
  <si>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</si>
  <si>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</si>
  <si>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</si>
  <si>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</si>
  <si>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</si>
  <si>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</si>
  <si>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</si>
  <si>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</si>
  <si>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</si>
  <si>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</si>
  <si>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</si>
  <si>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</si>
  <si>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</si>
  <si>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</si>
  <si>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</si>
  <si>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</si>
  <si>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</si>
  <si>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</si>
  <si>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</si>
  <si>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</si>
  <si>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</si>
  <si>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</si>
  <si>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</si>
  <si>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</si>
  <si>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</si>
  <si>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</si>
  <si>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</si>
  <si>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</si>
  <si>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</si>
  <si>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</si>
  <si>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</si>
  <si>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</si>
  <si>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</si>
  <si>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</si>
  <si>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</si>
  <si>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</si>
  <si>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</si>
  <si>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</si>
  <si>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</si>
  <si>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</si>
  <si>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</si>
  <si>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</si>
  <si>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</si>
  <si>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</si>
  <si>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</si>
  <si>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</si>
  <si>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</si>
  <si>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</si>
  <si>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</si>
  <si>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</si>
  <si>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</si>
  <si>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</si>
  <si>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</si>
  <si>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</si>
  <si>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</si>
  <si>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</si>
  <si>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</si>
  <si>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</si>
  <si>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</si>
  <si>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</si>
  <si>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</si>
  <si>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</si>
  <si>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</si>
  <si>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</si>
  <si>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</si>
  <si>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</si>
  <si>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</si>
  <si>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</si>
  <si>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</si>
  <si>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</si>
  <si>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</si>
  <si>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</si>
  <si>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</si>
  <si>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</si>
  <si>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</si>
  <si>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</si>
  <si>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</si>
  <si>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</si>
  <si>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</si>
  <si>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</si>
  <si>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</si>
  <si>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</si>
  <si>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</si>
  <si>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</si>
  <si>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</si>
  <si>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</si>
  <si>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</si>
  <si>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</si>
  <si>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</si>
  <si>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</si>
  <si>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</si>
  <si>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</si>
  <si>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</si>
  <si>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</si>
  <si>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</si>
  <si>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</si>
  <si>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</si>
  <si>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</si>
  <si>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</si>
  <si>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</si>
  <si>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</si>
  <si>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</si>
  <si>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</si>
  <si>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</si>
  <si>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</si>
  <si>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</si>
  <si>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</si>
  <si>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</si>
  <si>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</si>
  <si>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</si>
  <si>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</si>
  <si>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</si>
  <si>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</si>
  <si>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</si>
  <si>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</si>
  <si>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</si>
  <si>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</si>
  <si>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</si>
  <si>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</si>
  <si>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</si>
  <si>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</si>
  <si>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</si>
  <si>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</si>
  <si>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</si>
  <si>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</si>
  <si>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</si>
  <si>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</si>
  <si>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</si>
  <si>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</si>
  <si>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</si>
  <si>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</si>
  <si>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</si>
  <si>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</si>
  <si>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</si>
  <si>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</si>
  <si>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</si>
  <si>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</si>
  <si>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</si>
  <si>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</si>
  <si>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</si>
  <si>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</si>
  <si>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</si>
  <si>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</si>
  <si>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</si>
  <si>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</si>
  <si>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</si>
  <si>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</si>
  <si>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</si>
  <si>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</si>
  <si>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</si>
  <si>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</si>
  <si>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</si>
  <si>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</si>
  <si>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</si>
  <si>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</si>
  <si>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</si>
  <si>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</si>
  <si>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</si>
  <si>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</si>
  <si>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</si>
  <si>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</si>
  <si>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</si>
  <si>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</si>
  <si>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</si>
  <si>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</si>
  <si>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</si>
  <si>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</si>
  <si>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</si>
  <si>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</si>
  <si>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</si>
  <si>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</si>
  <si>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</si>
  <si>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</si>
  <si>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</si>
  <si>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</si>
  <si>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</si>
  <si>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</si>
  <si>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</si>
  <si>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</si>
  <si>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</si>
  <si>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</si>
  <si>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</si>
  <si>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</si>
  <si>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</si>
  <si>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</si>
  <si>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</si>
  <si>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</si>
  <si>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</si>
  <si>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</si>
  <si>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</si>
  <si>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</si>
  <si>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</si>
  <si>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</si>
  <si>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</si>
  <si>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</si>
  <si>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</si>
  <si>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</si>
  <si>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</si>
  <si>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</si>
  <si>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</si>
  <si>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</si>
  <si>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</si>
  <si>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</si>
  <si>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</si>
  <si>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</si>
  <si>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</si>
  <si>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</si>
  <si>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</si>
  <si>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</si>
  <si>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</si>
  <si>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</si>
  <si>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</si>
  <si>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</si>
  <si>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</si>
  <si>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</si>
  <si>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</si>
  <si>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</si>
  <si>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</si>
  <si>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</si>
  <si>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</si>
  <si>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</si>
  <si>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</si>
  <si>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</si>
  <si>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</si>
  <si>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</si>
  <si>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</si>
  <si>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</si>
  <si>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</si>
  <si>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</si>
  <si>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</si>
  <si>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</si>
  <si>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</si>
  <si>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</si>
  <si>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</si>
  <si>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</si>
  <si>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</si>
  <si>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</si>
  <si>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</si>
  <si>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</si>
  <si>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</si>
  <si>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</si>
  <si>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</si>
  <si>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</si>
  <si>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</si>
  <si>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</si>
  <si>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</si>
  <si>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</si>
  <si>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</si>
  <si>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</si>
  <si>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</si>
  <si>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</si>
  <si>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</si>
  <si>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</si>
  <si>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</si>
  <si>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</si>
  <si>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</si>
  <si>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</si>
  <si>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</si>
  <si>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</si>
  <si>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</si>
  <si>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</si>
  <si>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</si>
  <si>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</si>
  <si>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</si>
  <si>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</si>
  <si>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</si>
  <si>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</si>
  <si>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</si>
  <si>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</si>
  <si>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</si>
  <si>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</si>
  <si>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</si>
  <si>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</si>
  <si>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</si>
  <si>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</si>
  <si>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</si>
  <si>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</si>
  <si>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</si>
  <si>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</si>
  <si>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</si>
  <si>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</si>
  <si>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</si>
  <si>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</si>
  <si>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</si>
  <si>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</si>
  <si>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</si>
  <si>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</si>
  <si>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</si>
  <si>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</si>
  <si>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</si>
  <si>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</si>
  <si>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</si>
  <si>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</si>
  <si>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</si>
  <si>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</si>
  <si>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</si>
  <si>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</si>
  <si>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</si>
  <si>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</si>
  <si>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</si>
  <si>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</si>
  <si>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</si>
  <si>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</si>
  <si>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</si>
  <si>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</si>
  <si>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</si>
  <si>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</si>
  <si>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</si>
  <si>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</si>
  <si>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</si>
  <si>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</si>
  <si>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</si>
  <si>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</si>
  <si>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</si>
  <si>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</si>
  <si>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</si>
  <si>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</si>
  <si>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</si>
  <si>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</si>
  <si>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</si>
  <si>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</si>
  <si>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</si>
  <si>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</si>
  <si>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</si>
  <si>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</si>
  <si>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</si>
  <si>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</si>
  <si>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</si>
  <si>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</si>
  <si>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</si>
  <si>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</si>
  <si>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</si>
  <si>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</si>
  <si>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</si>
  <si>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</si>
  <si>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</si>
  <si>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</si>
  <si>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</si>
  <si>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</si>
  <si>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</si>
  <si>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</si>
  <si>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</si>
  <si>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</si>
  <si>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</si>
  <si>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</si>
  <si>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</si>
  <si>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</si>
  <si>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</si>
  <si>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</si>
  <si>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</si>
  <si>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</si>
  <si>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</si>
  <si>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</si>
  <si>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</si>
  <si>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</si>
  <si>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</si>
  <si>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</si>
  <si>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</si>
  <si>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</si>
  <si>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</si>
  <si>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</si>
  <si>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</si>
  <si>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</si>
  <si>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</si>
  <si>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</si>
  <si>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</si>
  <si>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</si>
  <si>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</si>
  <si>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</si>
  <si>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</si>
  <si>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</si>
  <si>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</si>
  <si>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</si>
  <si>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</si>
  <si>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</si>
  <si>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</si>
  <si>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</si>
  <si>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</si>
  <si>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</si>
  <si>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</si>
  <si>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</si>
  <si>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</si>
  <si>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</si>
  <si>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</si>
  <si>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</si>
  <si>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</si>
  <si>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</si>
  <si>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</si>
  <si>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</si>
  <si>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</si>
  <si>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</si>
  <si>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</si>
  <si>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</si>
  <si>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</si>
  <si>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</si>
  <si>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</si>
  <si>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</si>
  <si>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</si>
  <si>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</si>
  <si>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</si>
  <si>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</si>
  <si>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</si>
  <si>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</si>
  <si>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</si>
  <si>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</si>
  <si>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</si>
  <si>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</si>
  <si>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</si>
  <si>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</si>
  <si>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</si>
  <si>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</si>
  <si>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</si>
  <si>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</si>
  <si>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</si>
  <si>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</si>
  <si>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</si>
  <si>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</si>
  <si>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</si>
  <si>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</si>
  <si>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</si>
  <si>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</si>
  <si>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</si>
  <si>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</si>
  <si>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</si>
  <si>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</si>
  <si>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</si>
  <si>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</si>
  <si>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</si>
  <si>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</si>
  <si>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</si>
  <si>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</si>
  <si>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</si>
  <si>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</si>
  <si>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</si>
  <si>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</si>
  <si>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</si>
  <si>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</si>
  <si>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</si>
  <si>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</si>
  <si>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</si>
  <si>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</si>
  <si>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</si>
  <si>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</si>
  <si>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</si>
  <si>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</si>
  <si>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</si>
  <si>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</si>
  <si>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</si>
  <si>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</si>
  <si>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</si>
  <si>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</si>
  <si>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</si>
  <si>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</si>
  <si>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</si>
  <si>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</si>
  <si>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</si>
  <si>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</si>
  <si>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</si>
  <si>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</si>
  <si>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</si>
  <si>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</si>
  <si>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</si>
  <si>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</si>
  <si>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</si>
  <si>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</si>
  <si>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</si>
  <si>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</si>
  <si>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</si>
  <si>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</si>
  <si>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</si>
  <si>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</si>
  <si>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</si>
  <si>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</si>
  <si>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</si>
  <si>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</si>
  <si>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</si>
  <si>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</si>
  <si>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</si>
  <si>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</si>
  <si>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</si>
  <si>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</si>
  <si>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</si>
  <si>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</si>
  <si>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</si>
  <si>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</si>
  <si>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</si>
  <si>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</si>
  <si>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</si>
  <si>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</si>
  <si>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</si>
  <si>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</si>
  <si>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</si>
  <si>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</si>
  <si>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</si>
  <si>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</si>
  <si>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</si>
  <si>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</si>
  <si>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</si>
  <si>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</si>
  <si>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</si>
  <si>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</si>
  <si>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</si>
  <si>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</si>
  <si>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</si>
  <si>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</si>
  <si>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</si>
  <si>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</si>
  <si>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</si>
  <si>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</si>
  <si>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</si>
  <si>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</si>
  <si>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</si>
  <si>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</si>
  <si>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</si>
  <si>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</si>
  <si>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</si>
  <si>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</si>
  <si>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</si>
  <si>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</si>
  <si>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</si>
  <si>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</si>
  <si>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</si>
  <si>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</si>
  <si>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</si>
  <si>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</si>
  <si>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</si>
  <si>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</si>
  <si>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</si>
  <si>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</si>
  <si>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</si>
  <si>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</si>
  <si>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</si>
  <si>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</si>
  <si>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</si>
  <si>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</si>
  <si>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</si>
  <si>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</si>
  <si>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</si>
  <si>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</si>
  <si>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</si>
  <si>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</si>
  <si>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</si>
  <si>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</si>
  <si>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</si>
  <si>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</si>
  <si>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</si>
  <si>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</si>
  <si>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</si>
  <si>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</si>
  <si>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</si>
  <si>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</si>
  <si>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</si>
  <si>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</si>
  <si>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</si>
  <si>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</si>
  <si>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</si>
  <si>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</si>
  <si>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</si>
  <si>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</si>
  <si>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</si>
  <si>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</si>
  <si>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</si>
  <si>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</si>
  <si>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</si>
  <si>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</si>
  <si>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</si>
  <si>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</si>
  <si>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</si>
  <si>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</si>
  <si>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</si>
  <si>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</si>
  <si>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</si>
  <si>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</si>
  <si>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</si>
  <si>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</si>
  <si>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</si>
  <si>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</si>
  <si>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</si>
  <si>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</si>
  <si>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</si>
  <si>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</si>
  <si>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</si>
  <si>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</si>
  <si>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</si>
  <si>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</si>
  <si>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</si>
  <si>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</si>
  <si>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</si>
  <si>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</si>
  <si>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</si>
  <si>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</si>
  <si>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</si>
  <si>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</si>
  <si>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</si>
  <si>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</si>
  <si>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</si>
  <si>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</si>
  <si>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</si>
  <si>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</si>
  <si>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</si>
  <si>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</si>
  <si>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</si>
  <si>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</si>
  <si>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</si>
  <si>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</si>
  <si>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</si>
  <si>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</si>
  <si>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</si>
  <si>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</si>
  <si>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</si>
  <si>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</si>
  <si>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</si>
  <si>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</si>
  <si>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</si>
  <si>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</si>
  <si>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</si>
  <si>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</si>
  <si>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</si>
  <si>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</si>
  <si>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</si>
  <si>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</si>
  <si>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</si>
  <si>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</si>
  <si>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</si>
  <si>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</si>
  <si>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</si>
  <si>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</si>
  <si>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</si>
  <si>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</si>
  <si>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</si>
  <si>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</si>
  <si>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</si>
  <si>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</si>
  <si>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</si>
  <si>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</si>
  <si>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</si>
  <si>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</si>
  <si>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</si>
  <si>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</si>
  <si>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</si>
  <si>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</si>
  <si>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</si>
  <si>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</si>
  <si>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</si>
  <si>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</si>
  <si>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</si>
  <si>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</si>
  <si>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</si>
  <si>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</si>
  <si>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</si>
  <si>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</si>
  <si>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</si>
  <si>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</si>
  <si>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</si>
  <si>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</si>
  <si>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</si>
  <si>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</si>
  <si>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</si>
  <si>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</si>
  <si>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</si>
  <si>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</si>
  <si>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</si>
  <si>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</si>
  <si>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</si>
  <si>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</si>
  <si>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</si>
  <si>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</si>
  <si>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</si>
  <si>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</si>
  <si>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</si>
  <si>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</si>
  <si>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</si>
  <si>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</si>
  <si>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</si>
  <si>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</si>
  <si>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</si>
  <si>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</si>
  <si>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</si>
  <si>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</si>
  <si>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</si>
  <si>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</si>
  <si>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</si>
  <si>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</si>
  <si>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</si>
  <si>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</si>
  <si>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</si>
  <si>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</si>
  <si>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</si>
  <si>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</si>
  <si>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</si>
  <si>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</si>
  <si>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</si>
  <si>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</si>
  <si>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</si>
  <si>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</si>
  <si>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</si>
  <si>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</si>
  <si>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</si>
  <si>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</si>
  <si>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</si>
  <si>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</si>
  <si>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</si>
  <si>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</si>
  <si>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</si>
  <si>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</si>
  <si>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</si>
  <si>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</si>
  <si>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</si>
  <si>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</si>
  <si>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</si>
  <si>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</si>
  <si>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</si>
  <si>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</si>
  <si>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</si>
  <si>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</si>
  <si>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</si>
  <si>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</si>
  <si>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</si>
  <si>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</si>
  <si>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</si>
  <si>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</si>
  <si>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</si>
  <si>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</si>
  <si>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</si>
  <si>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</si>
  <si>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</si>
  <si>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</si>
  <si>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</si>
  <si>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</si>
  <si>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</si>
  <si>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</si>
  <si>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</si>
  <si>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</si>
  <si>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</si>
  <si>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</si>
  <si>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</si>
  <si>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</si>
  <si>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</si>
  <si>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</si>
  <si>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</si>
  <si>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</si>
  <si>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</si>
  <si>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</si>
  <si>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</si>
  <si>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</si>
  <si>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</si>
  <si>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</si>
  <si>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</si>
  <si>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</si>
  <si>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</si>
  <si>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</si>
  <si>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</si>
  <si>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</si>
  <si>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</si>
  <si>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</si>
  <si>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</si>
  <si>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</si>
  <si>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</si>
  <si>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</si>
  <si>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</si>
  <si>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</si>
  <si>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</si>
  <si>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</si>
  <si>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</si>
  <si>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</si>
  <si>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</si>
  <si>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</si>
  <si>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</si>
  <si>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</si>
  <si>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</si>
  <si>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</si>
  <si>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</si>
  <si>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</si>
  <si>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</si>
  <si>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</si>
  <si>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</si>
  <si>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</si>
  <si>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</si>
  <si>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</si>
  <si>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</si>
  <si>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</si>
  <si>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</si>
  <si>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</si>
  <si>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</si>
  <si>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</si>
  <si>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</si>
  <si>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</si>
  <si>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</si>
  <si>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</si>
  <si>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</si>
  <si>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</si>
  <si>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</si>
  <si>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</si>
  <si>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</si>
  <si>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</si>
  <si>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</si>
  <si>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</si>
  <si>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</si>
  <si>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</si>
  <si>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</si>
  <si>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</si>
  <si>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</si>
  <si>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</si>
  <si>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</si>
  <si>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</si>
  <si>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</si>
  <si>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</si>
  <si>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</si>
  <si>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</si>
  <si>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</si>
  <si>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</si>
  <si>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</si>
  <si>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</si>
  <si>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</si>
  <si>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</si>
  <si>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</si>
  <si>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</si>
  <si>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</si>
  <si>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</si>
  <si>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</si>
  <si>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</si>
  <si>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</si>
  <si>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</si>
  <si>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</si>
  <si>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</si>
  <si>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</si>
  <si>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</si>
  <si>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</si>
  <si>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</si>
  <si>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</si>
  <si>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</si>
  <si>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</si>
  <si>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</si>
  <si>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</si>
  <si>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</si>
  <si>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</si>
  <si>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</si>
  <si>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</si>
  <si>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</si>
  <si>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</si>
  <si>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</si>
  <si>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</si>
  <si>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</si>
  <si>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</si>
  <si>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</si>
  <si>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</si>
  <si>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</si>
  <si>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</si>
  <si>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</si>
  <si>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</si>
  <si>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</si>
  <si>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</si>
  <si>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</si>
  <si>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</si>
  <si>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</si>
  <si>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</si>
  <si>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</si>
  <si>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</si>
  <si>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</si>
  <si>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</si>
  <si>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</si>
  <si>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</si>
  <si>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</si>
  <si>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</si>
  <si>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</si>
  <si>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</si>
  <si>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</si>
  <si>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</si>
  <si>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</si>
  <si>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</si>
  <si>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</si>
  <si>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</si>
  <si>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</si>
  <si>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</si>
  <si>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</si>
  <si>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</si>
  <si>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</si>
  <si>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</si>
  <si>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</si>
  <si>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</si>
  <si>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</si>
  <si>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</si>
  <si>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</si>
  <si>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</si>
  <si>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</si>
  <si>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</si>
  <si>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</si>
  <si>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</si>
  <si>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</si>
  <si>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</si>
  <si>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</si>
  <si>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</si>
  <si>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</si>
  <si>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</si>
  <si>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</si>
  <si>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</si>
  <si>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</si>
  <si>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</si>
  <si>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</si>
  <si>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</si>
  <si>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</si>
  <si>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</si>
  <si>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</si>
  <si>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</si>
  <si>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</si>
  <si>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</si>
  <si>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</si>
  <si>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</si>
  <si>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</si>
  <si>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</si>
  <si>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</si>
  <si>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</si>
  <si>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</si>
  <si>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</si>
  <si>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</si>
  <si>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</si>
  <si>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</si>
  <si>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</si>
  <si>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</si>
  <si>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</si>
  <si>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</si>
  <si>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</si>
  <si>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</si>
  <si>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</si>
  <si>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</si>
  <si>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</si>
  <si>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</si>
  <si>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</si>
  <si>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</si>
  <si>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</si>
  <si>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</si>
  <si>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</si>
  <si>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</si>
  <si>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</si>
  <si>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</si>
  <si>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</si>
  <si>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</si>
  <si>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</si>
  <si>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</si>
  <si>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</si>
  <si>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</si>
  <si>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</si>
  <si>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</si>
  <si>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</si>
  <si>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</si>
  <si>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</si>
  <si>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</si>
  <si>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</si>
  <si>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</si>
  <si>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</si>
  <si>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</si>
  <si>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</si>
  <si>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</si>
  <si>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</si>
  <si>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</si>
  <si>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</si>
  <si>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</si>
  <si>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</si>
  <si>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</si>
  <si>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</si>
  <si>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</si>
  <si>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</si>
  <si>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</si>
  <si>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</si>
  <si>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</si>
  <si>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</si>
  <si>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</si>
  <si>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</si>
  <si>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</si>
  <si>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</si>
  <si>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</si>
  <si>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</si>
  <si>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</si>
  <si>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</si>
  <si>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</si>
  <si>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</si>
  <si>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</si>
  <si>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</si>
  <si>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</si>
  <si>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</si>
  <si>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</si>
  <si>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</si>
  <si>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</si>
  <si>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</si>
  <si>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</si>
  <si>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</si>
  <si>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</si>
  <si>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</si>
  <si>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</si>
  <si>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</si>
  <si>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</si>
  <si>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</si>
  <si>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</si>
  <si>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</si>
  <si>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</si>
  <si>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</si>
  <si>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</si>
  <si>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</si>
  <si>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</si>
  <si>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</si>
  <si>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</si>
  <si>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</si>
  <si>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</si>
  <si>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</si>
  <si>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</si>
  <si>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</si>
  <si>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</si>
  <si>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</si>
  <si>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</si>
  <si>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</si>
  <si>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</si>
  <si>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</si>
  <si>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</si>
  <si>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</si>
  <si>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</si>
  <si>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</si>
  <si>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</si>
  <si>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</si>
  <si>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</si>
  <si>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</si>
  <si>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</si>
  <si>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</si>
  <si>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</si>
  <si>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</si>
  <si>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</si>
  <si>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</si>
  <si>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</si>
  <si>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</si>
  <si>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</si>
  <si>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</si>
  <si>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</si>
  <si>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</si>
  <si>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</si>
  <si>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</si>
  <si>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</si>
  <si>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</si>
  <si>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</si>
  <si>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</si>
  <si>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</si>
  <si>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</si>
  <si>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</si>
  <si>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</si>
  <si>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</si>
  <si>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</si>
  <si>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</si>
  <si>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</si>
  <si>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</si>
  <si>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</si>
  <si>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</si>
  <si>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</si>
  <si>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</si>
  <si>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</si>
  <si>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</si>
  <si>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</si>
  <si>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</si>
  <si>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</si>
  <si>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</si>
  <si>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</si>
  <si>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</si>
  <si>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</si>
  <si>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</si>
  <si>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</si>
  <si>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</si>
  <si>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</si>
  <si>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</si>
  <si>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</si>
  <si>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</si>
  <si>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</si>
  <si>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</si>
  <si>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</si>
  <si>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</si>
  <si>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</si>
  <si>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</si>
  <si>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</si>
  <si>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</si>
  <si>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</si>
  <si>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</si>
  <si>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</si>
  <si>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</si>
  <si>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</si>
  <si>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</si>
  <si>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</si>
  <si>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</si>
  <si>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</si>
  <si>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</si>
  <si>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</si>
  <si>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</si>
  <si>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</si>
  <si>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</si>
  <si>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</si>
  <si>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</si>
  <si>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</si>
  <si>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</si>
  <si>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</si>
  <si>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</si>
  <si>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</si>
  <si>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</si>
  <si>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</si>
  <si>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</si>
  <si>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</si>
  <si>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</si>
  <si>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</si>
  <si>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</si>
  <si>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</si>
  <si>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</si>
  <si>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</si>
  <si>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</si>
  <si>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</si>
  <si>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</si>
  <si>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</si>
  <si>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</si>
  <si>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</si>
  <si>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</si>
  <si>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</si>
  <si>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</si>
  <si>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</si>
  <si>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</si>
  <si>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</si>
  <si>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</si>
  <si>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</si>
  <si>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</si>
  <si>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</si>
  <si>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</si>
  <si>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</si>
  <si>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</si>
  <si>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</si>
  <si>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</si>
  <si>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</si>
  <si>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</si>
  <si>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</si>
  <si>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</si>
  <si>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</si>
  <si>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</si>
  <si>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</si>
  <si>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</si>
  <si>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</si>
  <si>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</si>
  <si>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</si>
  <si>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</si>
  <si>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</si>
  <si>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</si>
  <si>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</si>
  <si>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</si>
  <si>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</si>
  <si>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</si>
  <si>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</si>
  <si>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</si>
  <si>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</si>
  <si>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</si>
  <si>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</si>
  <si>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</si>
  <si>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</si>
  <si>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</si>
  <si>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</si>
  <si>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</si>
  <si>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</si>
  <si>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</si>
  <si>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</si>
  <si>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</si>
  <si>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</si>
  <si>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</si>
  <si>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</si>
  <si>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</si>
  <si>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</si>
  <si>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</si>
  <si>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</si>
  <si>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</si>
  <si>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</si>
  <si>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</si>
  <si>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</si>
  <si>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</si>
  <si>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</si>
  <si>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</si>
  <si>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</si>
  <si>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</si>
  <si>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</si>
  <si>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</si>
  <si>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</si>
  <si>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</si>
  <si>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</si>
  <si>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</si>
  <si>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</si>
  <si>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</si>
  <si>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</si>
  <si>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</si>
  <si>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</si>
  <si>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</si>
  <si>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</si>
  <si>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</si>
  <si>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</si>
  <si>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</si>
  <si>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</si>
  <si>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</si>
  <si>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</si>
  <si>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</si>
  <si>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</si>
  <si>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</si>
  <si>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</si>
  <si>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</si>
  <si>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</si>
  <si>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</si>
  <si>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</si>
  <si>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</si>
  <si>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</si>
  <si>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</si>
  <si>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</si>
  <si>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</si>
  <si>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</si>
  <si>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</si>
  <si>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</si>
  <si>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</si>
  <si>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</si>
  <si>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</si>
  <si>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</si>
  <si>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</si>
  <si>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</si>
  <si>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</si>
  <si>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</si>
  <si>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</si>
  <si>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</si>
  <si>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</si>
  <si>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</si>
  <si>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</si>
  <si>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</si>
  <si>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</si>
  <si>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</si>
  <si>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</si>
  <si>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</si>
  <si>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</si>
  <si>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</si>
  <si>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</si>
  <si>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</si>
  <si>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</si>
  <si>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</si>
  <si>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</si>
  <si>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</si>
  <si>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</si>
  <si>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</si>
  <si>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</si>
  <si>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</si>
  <si>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</si>
  <si>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</si>
  <si>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</si>
  <si>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</si>
  <si>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</si>
  <si>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</si>
  <si>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</si>
  <si>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</si>
  <si>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</si>
  <si>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</si>
  <si>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</si>
  <si>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</si>
  <si>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</si>
  <si>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</si>
  <si>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</si>
  <si>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</si>
  <si>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</si>
  <si>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</si>
  <si>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</si>
  <si>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</si>
  <si>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</si>
  <si>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</si>
  <si>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</si>
  <si>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</si>
  <si>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</si>
  <si>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</si>
  <si>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</si>
  <si>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</si>
  <si>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</si>
  <si>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</si>
  <si>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</si>
  <si>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</si>
  <si>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</si>
  <si>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</si>
  <si>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</si>
  <si>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</si>
  <si>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</si>
  <si>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</si>
  <si>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</si>
  <si>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</si>
  <si>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</si>
  <si>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</si>
  <si>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</si>
  <si>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</si>
  <si>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</si>
  <si>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</si>
  <si>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</si>
  <si>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</si>
  <si>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</si>
  <si>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</si>
  <si>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</si>
  <si>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</si>
  <si>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</si>
  <si>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</si>
  <si>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</si>
  <si>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</si>
  <si>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</si>
  <si>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</si>
  <si>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</si>
  <si>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</si>
  <si>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</si>
  <si>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</si>
  <si>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</si>
  <si>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</si>
  <si>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</si>
  <si>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</si>
  <si>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</si>
  <si>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</si>
  <si>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</si>
  <si>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</si>
  <si>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</si>
  <si>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</si>
  <si>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</si>
  <si>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</si>
  <si>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</si>
  <si>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</si>
  <si>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</si>
  <si>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</si>
  <si>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</si>
  <si>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</si>
  <si>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</si>
  <si>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</si>
  <si>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</si>
  <si>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</si>
  <si>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</si>
  <si>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</si>
  <si>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</si>
  <si>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</si>
  <si>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</si>
  <si>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</si>
  <si>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</si>
  <si>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</si>
  <si>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</si>
  <si>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</si>
  <si>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</si>
  <si>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</si>
  <si>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</si>
  <si>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</si>
  <si>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</si>
  <si>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</si>
  <si>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</si>
  <si>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</si>
  <si>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</si>
  <si>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</si>
  <si>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</si>
  <si>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</si>
  <si>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</si>
  <si>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</si>
  <si>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</si>
  <si>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</si>
  <si>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</si>
  <si>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</si>
  <si>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</si>
  <si>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</si>
  <si>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</si>
  <si>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</si>
  <si>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</si>
  <si>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</si>
  <si>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</si>
  <si>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</si>
  <si>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</si>
  <si>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</si>
  <si>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</si>
  <si>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</si>
  <si>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</si>
  <si>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</si>
  <si>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</si>
  <si>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</si>
  <si>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</si>
  <si>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</si>
  <si>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</si>
  <si>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</si>
  <si>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</si>
  <si>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</si>
  <si>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</si>
  <si>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</si>
  <si>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</si>
  <si>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</si>
  <si>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</si>
  <si>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</si>
  <si>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</si>
  <si>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</si>
  <si>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</si>
  <si>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</si>
  <si>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</si>
  <si>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</si>
  <si>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</si>
  <si>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</si>
  <si>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</si>
  <si>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</si>
  <si>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</si>
  <si>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</si>
  <si>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</si>
  <si>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</si>
  <si>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</si>
  <si>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</si>
  <si>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</si>
  <si>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</si>
  <si>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</si>
  <si>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</si>
  <si>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</si>
  <si>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</si>
  <si>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</si>
  <si>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</si>
  <si>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</si>
  <si>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</si>
  <si>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</si>
  <si>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</si>
  <si>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</si>
  <si>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</si>
  <si>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</si>
  <si>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</si>
  <si>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</si>
  <si>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</si>
  <si>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</si>
  <si>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</si>
  <si>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</si>
  <si>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</si>
  <si>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</si>
  <si>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</si>
  <si>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</si>
  <si>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</si>
  <si>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</si>
  <si>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</si>
  <si>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</si>
  <si>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</si>
  <si>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</si>
  <si>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</si>
  <si>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</si>
  <si>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</si>
  <si>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</si>
  <si>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</si>
  <si>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</si>
  <si>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</si>
  <si>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</si>
  <si>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</si>
  <si>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</si>
  <si>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</si>
  <si>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</si>
  <si>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</si>
  <si>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</si>
  <si>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</si>
  <si>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</si>
  <si>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</si>
  <si>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</si>
  <si>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</si>
  <si>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</si>
  <si>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</si>
  <si>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</si>
  <si>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</si>
  <si>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</si>
  <si>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</si>
  <si>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</si>
  <si>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</si>
  <si>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</si>
  <si>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</si>
  <si>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</si>
  <si>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</si>
  <si>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</si>
  <si>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</si>
  <si>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</si>
  <si>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</si>
  <si>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</si>
  <si>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</si>
  <si>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</si>
  <si>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</si>
  <si>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</si>
  <si>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</si>
  <si>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</si>
  <si>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</si>
  <si>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</si>
  <si>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</si>
  <si>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</si>
  <si>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</si>
  <si>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</si>
  <si>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</si>
  <si>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</si>
  <si>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</si>
  <si>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</si>
  <si>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</si>
  <si>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</si>
  <si>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</si>
  <si>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</si>
  <si>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</si>
  <si>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</si>
  <si>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</si>
  <si>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</si>
  <si>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</si>
  <si>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</si>
  <si>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</si>
  <si>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</si>
  <si>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</si>
  <si>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</si>
  <si>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</si>
  <si>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</si>
  <si>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</si>
  <si>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</si>
  <si>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</si>
  <si>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</si>
  <si>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</si>
  <si>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</si>
  <si>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</si>
  <si>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</si>
  <si>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</si>
  <si>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</si>
  <si>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</si>
  <si>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</si>
  <si>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</si>
  <si>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</si>
  <si>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</si>
  <si>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</si>
  <si>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</si>
  <si>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</si>
  <si>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</si>
  <si>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</si>
  <si>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</si>
  <si>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</si>
  <si>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</si>
  <si>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</si>
  <si>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</si>
  <si>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</si>
  <si>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</si>
  <si>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</si>
  <si>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</si>
  <si>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</si>
  <si>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</si>
  <si>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</si>
  <si>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</si>
  <si>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</si>
  <si>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</si>
  <si>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</si>
  <si>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</si>
  <si>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</si>
  <si>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</si>
  <si>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</si>
  <si>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</si>
  <si>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</si>
  <si>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</si>
  <si>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</si>
  <si>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</si>
  <si>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</si>
  <si>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</si>
  <si>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</si>
  <si>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</si>
  <si>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</si>
  <si>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</si>
  <si>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</si>
  <si>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</si>
  <si>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</si>
  <si>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</si>
  <si>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</si>
  <si>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</si>
  <si>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</si>
  <si>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</si>
  <si>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</si>
  <si>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</si>
  <si>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</si>
  <si>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</si>
  <si>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</si>
  <si>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</si>
  <si>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</si>
  <si>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</si>
  <si>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</si>
  <si>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</si>
  <si>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</si>
  <si>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</si>
  <si>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</si>
  <si>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</si>
  <si>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</si>
  <si>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</si>
  <si>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</si>
  <si>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</si>
  <si>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</si>
  <si>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</si>
  <si>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</si>
  <si>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</si>
  <si>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</si>
  <si>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</si>
  <si>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</si>
  <si>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</si>
  <si>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</si>
  <si>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</si>
  <si>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</si>
  <si>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</si>
  <si>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</si>
  <si>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</si>
  <si>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</si>
  <si>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</si>
  <si>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</si>
  <si>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</si>
  <si>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</si>
  <si>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</si>
  <si>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</si>
  <si>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</si>
  <si>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</si>
  <si>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</si>
  <si>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</si>
  <si>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</si>
  <si>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</si>
  <si>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</si>
  <si>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</si>
  <si>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</si>
  <si>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</si>
  <si>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</si>
  <si>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</si>
  <si>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</si>
  <si>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</si>
  <si>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</si>
  <si>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</si>
  <si>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</si>
  <si>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</si>
  <si>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</si>
  <si>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</si>
  <si>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</si>
  <si>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</si>
  <si>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</si>
  <si>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</si>
  <si>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</si>
  <si>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</si>
  <si>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</si>
  <si>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</si>
  <si>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</si>
  <si>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</si>
  <si>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</si>
  <si>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</si>
  <si>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</si>
  <si>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</si>
  <si>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</si>
  <si>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</si>
  <si>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</si>
  <si>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</si>
  <si>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</si>
  <si>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</si>
  <si>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</si>
  <si>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</si>
  <si>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</si>
  <si>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</si>
  <si>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</si>
  <si>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</si>
  <si>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</si>
  <si>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</si>
  <si>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</si>
  <si>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</si>
  <si>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</si>
  <si>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</si>
  <si>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</si>
  <si>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</si>
  <si>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</si>
  <si>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</si>
  <si>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</si>
  <si>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</si>
  <si>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</si>
  <si>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</si>
  <si>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</si>
  <si>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</si>
  <si>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</si>
  <si>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</si>
  <si>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</si>
  <si>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</si>
  <si>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</si>
  <si>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</si>
  <si>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</si>
  <si>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</si>
  <si>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</si>
  <si>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</si>
  <si>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</si>
  <si>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</si>
  <si>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</si>
  <si>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</si>
  <si>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</si>
  <si>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</si>
  <si>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</si>
  <si>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</si>
  <si>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</si>
  <si>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</si>
  <si>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</si>
  <si>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</si>
  <si>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</si>
  <si>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</si>
  <si>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</si>
  <si>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</si>
  <si>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</si>
  <si>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</si>
  <si>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</si>
  <si>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</si>
  <si>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</si>
  <si>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</si>
  <si>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</si>
  <si>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</si>
  <si>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</si>
  <si>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</si>
  <si>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</si>
  <si>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</si>
  <si>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</si>
  <si>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</si>
  <si>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</si>
  <si>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</si>
  <si>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</si>
  <si>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</si>
  <si>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</si>
  <si>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</si>
  <si>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</si>
  <si>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</si>
  <si>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</si>
  <si>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</si>
  <si>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</si>
  <si>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</si>
  <si>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</si>
  <si>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</si>
  <si>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</si>
  <si>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</si>
  <si>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</si>
  <si>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</si>
  <si>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</si>
  <si>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</si>
  <si>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</si>
  <si>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</si>
  <si>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</si>
  <si>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</si>
  <si>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</si>
  <si>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</si>
  <si>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</si>
  <si>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</si>
  <si>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</si>
  <si>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</si>
  <si>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</si>
  <si>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</si>
  <si>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</si>
  <si>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</si>
  <si>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</si>
  <si>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</si>
  <si>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</si>
  <si>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</si>
  <si>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</si>
  <si>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</si>
  <si>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</si>
  <si>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</si>
  <si>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</si>
  <si>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</si>
  <si>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</si>
  <si>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</si>
  <si>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</si>
  <si>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</si>
  <si>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</si>
  <si>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</si>
  <si>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</si>
  <si>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</si>
  <si>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</si>
  <si>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</si>
  <si>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</si>
  <si>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</si>
  <si>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</si>
  <si>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</si>
  <si>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</si>
  <si>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</si>
  <si>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</si>
  <si>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</si>
  <si>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</si>
  <si>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</si>
  <si>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</si>
  <si>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</si>
  <si>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</si>
  <si>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</si>
  <si>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</si>
  <si>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</si>
  <si>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</si>
  <si>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</si>
  <si>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</si>
  <si>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</si>
  <si>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</si>
  <si>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</si>
  <si>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</si>
  <si>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</si>
  <si>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</si>
  <si>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</si>
  <si>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</si>
  <si>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</si>
  <si>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</si>
  <si>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</si>
  <si>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</si>
  <si>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</si>
  <si>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</si>
  <si>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</si>
  <si>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</si>
  <si>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</si>
  <si>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</si>
  <si>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</si>
  <si>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</si>
  <si>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</si>
  <si>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</si>
  <si>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</si>
  <si>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</si>
  <si>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</si>
  <si>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</si>
  <si>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</si>
  <si>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</si>
  <si>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</si>
  <si>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</si>
  <si>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</si>
  <si>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</si>
  <si>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</si>
  <si>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</si>
  <si>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</si>
  <si>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</si>
  <si>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</si>
  <si>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</si>
  <si>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</si>
  <si>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</si>
  <si>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</si>
  <si>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</si>
  <si>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</si>
  <si>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</si>
  <si>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</si>
  <si>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</si>
  <si>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</si>
  <si>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</si>
  <si>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</si>
  <si>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</si>
  <si>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</si>
  <si>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</si>
  <si>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</si>
  <si>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</si>
  <si>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</si>
  <si>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</si>
  <si>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</si>
  <si>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</si>
  <si>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</si>
  <si>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</si>
  <si>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</si>
  <si>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</si>
  <si>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</si>
  <si>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</si>
  <si>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</si>
  <si>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</si>
  <si>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</si>
  <si>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</si>
  <si>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</si>
  <si>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</si>
  <si>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</si>
  <si>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</si>
  <si>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</si>
  <si>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</si>
  <si>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</si>
  <si>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</si>
  <si>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</si>
  <si>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</si>
  <si>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</si>
  <si>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</si>
  <si>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</si>
  <si>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</si>
  <si>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</si>
  <si>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</si>
  <si>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</si>
  <si>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</si>
  <si>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</si>
  <si>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</si>
  <si>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</si>
  <si>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</si>
  <si>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</si>
  <si>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</si>
  <si>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</si>
  <si>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</si>
  <si>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</si>
  <si>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</si>
  <si>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</si>
  <si>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</si>
  <si>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</si>
  <si>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</si>
  <si>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</si>
  <si>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</si>
  <si>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</si>
  <si>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</si>
  <si>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</si>
  <si>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</si>
  <si>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</si>
  <si>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</si>
  <si>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</si>
  <si>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</si>
  <si>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</si>
  <si>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</si>
  <si>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</si>
  <si>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</si>
  <si>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</si>
  <si>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</si>
  <si>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</si>
  <si>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</si>
  <si>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</si>
  <si>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</si>
  <si>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</si>
  <si>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</si>
  <si>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</si>
  <si>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</si>
  <si>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</si>
  <si>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</si>
  <si>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</si>
  <si>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</si>
  <si>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</si>
  <si>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</si>
  <si>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</si>
  <si>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</si>
  <si>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</si>
  <si>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</si>
  <si>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</si>
  <si>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</si>
  <si>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</si>
  <si>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</si>
  <si>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</si>
  <si>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</si>
  <si>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</si>
  <si>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</si>
  <si>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</si>
  <si>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</si>
  <si>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</si>
  <si>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</si>
  <si>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</si>
  <si>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</si>
  <si>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</si>
  <si>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</si>
  <si>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</si>
  <si>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</si>
  <si>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</si>
  <si>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</si>
  <si>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</si>
  <si>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</si>
  <si>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</si>
  <si>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</si>
  <si>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</si>
  <si>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</si>
  <si>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</si>
  <si>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</si>
  <si>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</si>
  <si>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</si>
  <si>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</si>
  <si>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</si>
  <si>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</si>
  <si>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</si>
  <si>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</si>
  <si>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</si>
  <si>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</si>
  <si>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</si>
  <si>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</si>
  <si>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</si>
  <si>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</si>
  <si>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</si>
  <si>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</si>
  <si>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</si>
  <si>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</si>
  <si>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</si>
  <si>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</si>
  <si>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</si>
  <si>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</si>
  <si>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</si>
  <si>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</si>
  <si>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</si>
  <si>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</si>
  <si>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</si>
  <si>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</si>
  <si>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</si>
  <si>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</si>
  <si>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</si>
  <si>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</si>
  <si>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</si>
  <si>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</si>
  <si>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</si>
  <si>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</si>
  <si>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</si>
  <si>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</si>
  <si>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</si>
  <si>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</si>
  <si>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</si>
  <si>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</si>
  <si>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</si>
  <si>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</si>
  <si>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</si>
  <si>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</si>
  <si>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</si>
  <si>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</si>
  <si>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</si>
  <si>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</si>
  <si>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</si>
  <si>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</si>
  <si>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</si>
  <si>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</si>
  <si>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</si>
  <si>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</si>
  <si>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</si>
  <si>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</si>
  <si>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</si>
  <si>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</si>
  <si>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</si>
  <si>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</si>
  <si>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</si>
  <si>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</si>
  <si>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</si>
  <si>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</si>
  <si>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</si>
  <si>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</si>
  <si>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</si>
  <si>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</si>
  <si>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</si>
  <si>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</si>
  <si>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</si>
  <si>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</si>
  <si>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</si>
  <si>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</si>
  <si>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</si>
  <si>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</si>
  <si>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</si>
  <si>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</si>
  <si>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</si>
  <si>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</si>
  <si>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</si>
  <si>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</si>
  <si>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</si>
  <si>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</si>
  <si>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</si>
  <si>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</si>
  <si>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</si>
  <si>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</si>
  <si>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</si>
  <si>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</si>
  <si>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</si>
  <si>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</si>
  <si>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</si>
  <si>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</si>
  <si>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</si>
  <si>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</si>
  <si>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</si>
  <si>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</si>
  <si>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</si>
  <si>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</si>
  <si>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</si>
  <si>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</si>
  <si>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</si>
  <si>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</si>
  <si>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</si>
  <si>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</si>
  <si>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</si>
  <si>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</si>
  <si>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</si>
  <si>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</si>
  <si>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</si>
  <si>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</si>
  <si>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</si>
  <si>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</si>
  <si>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</si>
  <si>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</si>
  <si>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</si>
  <si>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</si>
  <si>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</si>
  <si>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</si>
  <si>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</si>
  <si>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</si>
  <si>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</si>
  <si>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</si>
  <si>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</si>
  <si>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</si>
  <si>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</si>
  <si>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</si>
  <si>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</si>
  <si>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</si>
  <si>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</si>
  <si>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</si>
  <si>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</si>
  <si>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</si>
  <si>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</si>
  <si>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</si>
  <si>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</si>
  <si>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</si>
  <si>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</si>
  <si>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</si>
  <si>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</si>
  <si>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</si>
  <si>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</si>
  <si>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</si>
  <si>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</si>
  <si>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</si>
  <si>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</si>
  <si>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</si>
  <si>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</si>
  <si>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</si>
  <si>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</si>
  <si>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</si>
  <si>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</si>
  <si>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</si>
  <si>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</si>
  <si>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</si>
  <si>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</si>
  <si>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</si>
  <si>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</si>
  <si>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</si>
  <si>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</si>
  <si>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</si>
  <si>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</si>
  <si>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</si>
  <si>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</si>
  <si>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</si>
  <si>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</si>
  <si>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</si>
  <si>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</si>
  <si>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</si>
  <si>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</si>
  <si>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</si>
  <si>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</si>
  <si>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</si>
  <si>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</si>
  <si>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</si>
  <si>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</si>
  <si>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</si>
  <si>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</si>
  <si>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</si>
  <si>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</si>
  <si>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</si>
  <si>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</si>
  <si>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</si>
  <si>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</si>
  <si>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</si>
  <si>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</si>
  <si>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</si>
  <si>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</si>
  <si>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</si>
  <si>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</si>
  <si>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</si>
  <si>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</si>
  <si>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</si>
  <si>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</si>
  <si>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</si>
  <si>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</si>
  <si>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</si>
  <si>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</si>
  <si>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</si>
  <si>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</si>
  <si>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</si>
  <si>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</si>
  <si>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</si>
  <si>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</si>
  <si>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</si>
  <si>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</si>
  <si>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</si>
  <si>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</si>
  <si>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</si>
  <si>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</si>
  <si>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</si>
  <si>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</si>
  <si>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</si>
  <si>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</si>
  <si>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</si>
  <si>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</si>
  <si>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</si>
  <si>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</si>
  <si>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</si>
  <si>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</si>
  <si>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</si>
  <si>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</si>
  <si>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</si>
  <si>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</si>
  <si>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</si>
  <si>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</si>
  <si>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</si>
  <si>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</si>
  <si>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</si>
  <si>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</si>
  <si>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</si>
  <si>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</si>
  <si>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</si>
  <si>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</si>
  <si>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</si>
  <si>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</si>
  <si>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</si>
  <si>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</si>
  <si>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</si>
  <si>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</si>
  <si>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</si>
  <si>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</si>
  <si>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</si>
  <si>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</si>
  <si>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</si>
  <si>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</si>
  <si>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</si>
  <si>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</si>
  <si>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</si>
  <si>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</si>
  <si>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</si>
  <si>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</si>
  <si>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</si>
  <si>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</si>
  <si>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</si>
  <si>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</si>
  <si>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</si>
  <si>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</si>
  <si>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</si>
  <si>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</si>
  <si>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</si>
  <si>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</si>
  <si>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</si>
  <si>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</si>
  <si>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</si>
  <si>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</si>
  <si>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</si>
  <si>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</si>
  <si>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</si>
  <si>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</si>
  <si>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</si>
  <si>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</si>
  <si>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</si>
  <si>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</si>
  <si>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</si>
  <si>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</si>
  <si>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</si>
  <si>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</si>
  <si>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</si>
  <si>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</si>
  <si>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</si>
  <si>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</si>
  <si>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</si>
  <si>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</si>
  <si>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</si>
  <si>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</si>
  <si>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</si>
  <si>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</si>
  <si>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</si>
  <si>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</si>
  <si>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</si>
  <si>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</si>
  <si>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</si>
  <si>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</si>
  <si>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</si>
  <si>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</si>
  <si>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</si>
  <si>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</si>
  <si>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</si>
  <si>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</si>
  <si>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</si>
  <si>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</si>
  <si>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</si>
  <si>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</si>
  <si>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</si>
  <si>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</si>
  <si>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</si>
  <si>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</si>
  <si>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</si>
  <si>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</si>
  <si>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</si>
  <si>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</si>
  <si>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</si>
  <si>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</si>
  <si>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</si>
  <si>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</si>
  <si>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</si>
  <si>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</si>
  <si>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</si>
  <si>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</si>
  <si>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</si>
  <si>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</si>
  <si>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</si>
  <si>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</si>
  <si>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</si>
  <si>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</si>
  <si>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</si>
  <si>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</si>
  <si>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</si>
  <si>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</si>
  <si>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</si>
  <si>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</si>
  <si>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</si>
  <si>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</si>
  <si>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</si>
  <si>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</si>
  <si>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</si>
  <si>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</si>
  <si>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</si>
  <si>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</si>
  <si>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</si>
  <si>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</si>
  <si>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</si>
  <si>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</si>
  <si>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</si>
  <si>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</si>
  <si>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</si>
  <si>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</si>
  <si>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</si>
  <si>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</si>
  <si>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</si>
  <si>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</si>
  <si>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</si>
  <si>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</si>
  <si>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</si>
  <si>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</si>
  <si>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</si>
  <si>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</si>
  <si>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</si>
  <si>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</si>
  <si>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</si>
  <si>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</si>
  <si>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</si>
  <si>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</si>
  <si>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</si>
  <si>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</si>
  <si>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</si>
  <si>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</si>
  <si>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</si>
  <si>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</si>
  <si>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</si>
  <si>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</si>
  <si>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</si>
  <si>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</si>
  <si>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</si>
  <si>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</si>
  <si>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</si>
  <si>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</si>
  <si>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</si>
  <si>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</si>
  <si>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</si>
  <si>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</si>
  <si>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</si>
  <si>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</si>
  <si>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</si>
  <si>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</si>
  <si>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</si>
  <si>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</si>
  <si>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</si>
  <si>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</si>
  <si>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</si>
  <si>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</si>
  <si>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</si>
  <si>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</si>
  <si>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</si>
  <si>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</si>
  <si>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</si>
  <si>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</si>
  <si>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</si>
  <si>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</si>
  <si>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</si>
  <si>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</si>
  <si>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</si>
  <si>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</si>
  <si>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</si>
  <si>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</si>
  <si>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</si>
  <si>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</si>
  <si>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</si>
  <si>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</si>
  <si>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</si>
  <si>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</si>
  <si>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</si>
  <si>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</si>
  <si>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</si>
  <si>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</si>
  <si>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</si>
  <si>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</si>
  <si>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</si>
  <si>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</si>
  <si>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</si>
  <si>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</si>
  <si>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</si>
  <si>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</si>
  <si>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</si>
  <si>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</si>
  <si>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</si>
  <si>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</si>
  <si>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</si>
  <si>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</si>
  <si>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</si>
  <si>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</si>
  <si>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</si>
  <si>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</si>
  <si>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</si>
  <si>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</si>
  <si>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</si>
  <si>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</si>
  <si>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</si>
  <si>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</si>
  <si>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</si>
  <si>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</si>
  <si>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</si>
  <si>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</si>
  <si>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</si>
  <si>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</si>
  <si>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</si>
  <si>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</si>
  <si>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</si>
  <si>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</si>
  <si>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</si>
  <si>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</si>
  <si>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</si>
  <si>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</si>
  <si>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</si>
  <si>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</si>
  <si>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</si>
  <si>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</si>
  <si>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</si>
  <si>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</si>
  <si>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</si>
  <si>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</si>
  <si>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</si>
  <si>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</si>
  <si>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</si>
  <si>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</si>
  <si>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</si>
  <si>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</si>
  <si>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</si>
  <si>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</si>
  <si>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</si>
  <si>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</si>
  <si>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</si>
  <si>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</si>
  <si>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</si>
  <si>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</si>
  <si>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</si>
  <si>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</si>
  <si>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</si>
  <si>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</si>
  <si>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</si>
  <si>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</si>
  <si>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</si>
  <si>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</si>
  <si>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</si>
  <si>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</si>
  <si>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</si>
  <si>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</si>
  <si>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</si>
  <si>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</si>
  <si>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</si>
  <si>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</si>
  <si>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</si>
  <si>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</si>
  <si>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</si>
  <si>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</si>
  <si>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</si>
  <si>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</si>
  <si>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</si>
  <si>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</si>
  <si>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</si>
  <si>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</si>
  <si>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</si>
  <si>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</si>
  <si>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</si>
  <si>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</si>
  <si>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</si>
  <si>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</si>
  <si>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</si>
  <si>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</si>
  <si>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</si>
  <si>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</si>
  <si>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</si>
  <si>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</si>
  <si>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</si>
  <si>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</si>
  <si>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</si>
  <si>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</si>
  <si>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</si>
  <si>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</si>
  <si>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</si>
  <si>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</si>
  <si>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</si>
  <si>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</si>
  <si>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</si>
  <si>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</si>
  <si>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</si>
  <si>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</si>
  <si>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</si>
  <si>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</si>
  <si>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</si>
  <si>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</si>
  <si>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</si>
  <si>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</si>
  <si>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</si>
  <si>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</si>
  <si>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</si>
  <si>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</si>
  <si>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</si>
  <si>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</si>
  <si>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</si>
  <si>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</si>
  <si>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</si>
  <si>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</si>
  <si>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</si>
  <si>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</si>
  <si>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</si>
  <si>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</si>
  <si>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</si>
  <si>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</si>
  <si>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</si>
  <si>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</si>
  <si>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</si>
  <si>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</si>
  <si>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</si>
  <si>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</si>
  <si>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</si>
  <si>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</si>
  <si>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</si>
  <si>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</si>
  <si>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</si>
  <si>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</si>
  <si>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</si>
  <si>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</si>
  <si>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</si>
  <si>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</si>
  <si>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</si>
  <si>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</si>
  <si>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</si>
  <si>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</si>
  <si>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</si>
  <si>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</si>
  <si>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</si>
  <si>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</si>
  <si>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</si>
  <si>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</si>
  <si>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</si>
  <si>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</si>
  <si>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</si>
  <si>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</si>
  <si>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</si>
  <si>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</si>
  <si>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</si>
  <si>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</si>
  <si>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</si>
  <si>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</si>
  <si>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</si>
  <si>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</si>
  <si>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</si>
  <si>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</si>
  <si>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</si>
  <si>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</si>
  <si>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</si>
  <si>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</si>
  <si>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</si>
  <si>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</si>
  <si>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</si>
  <si>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</si>
  <si>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</si>
  <si>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</si>
  <si>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</si>
  <si>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</si>
  <si>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</si>
  <si>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</si>
  <si>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</si>
  <si>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</si>
  <si>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</si>
  <si>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</si>
  <si>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</si>
  <si>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</si>
  <si>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</si>
  <si>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</si>
  <si>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</si>
  <si>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</si>
  <si>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</si>
  <si>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</si>
  <si>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</si>
  <si>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</si>
  <si>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</si>
  <si>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</si>
  <si>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</si>
  <si>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</si>
  <si>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</si>
  <si>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</si>
  <si>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</si>
  <si>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</si>
  <si>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</si>
  <si>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</si>
  <si>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</si>
  <si>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</si>
  <si>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</si>
  <si>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</si>
  <si>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</si>
  <si>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</si>
  <si>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</si>
  <si>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</si>
  <si>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</si>
  <si>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</si>
  <si>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</si>
  <si>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</si>
  <si>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</si>
  <si>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</si>
  <si>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</si>
  <si>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</si>
  <si>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</si>
  <si>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</si>
  <si>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</si>
  <si>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</si>
  <si>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</si>
  <si>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</si>
  <si>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</si>
  <si>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</si>
  <si>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</si>
  <si>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</si>
  <si>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</si>
  <si>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</si>
  <si>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</si>
  <si>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</si>
  <si>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</si>
  <si>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</si>
  <si>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</si>
  <si>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</si>
  <si>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</si>
  <si>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</si>
  <si>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</si>
  <si>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</si>
  <si>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</si>
  <si>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</si>
  <si>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</si>
  <si>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</si>
  <si>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</si>
  <si>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</si>
  <si>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</si>
  <si>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</si>
  <si>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</si>
  <si>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</si>
  <si>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</si>
  <si>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</si>
  <si>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</si>
  <si>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</si>
  <si>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</si>
  <si>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</si>
  <si>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</si>
  <si>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</si>
  <si>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</si>
  <si>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</si>
  <si>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</si>
  <si>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</si>
  <si>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</si>
  <si>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</si>
  <si>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</si>
  <si>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</si>
  <si>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</si>
  <si>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</si>
  <si>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</si>
  <si>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</si>
  <si>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</si>
  <si>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</si>
  <si>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</si>
  <si>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</si>
  <si>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</si>
  <si>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</si>
  <si>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</si>
  <si>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</si>
  <si>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</si>
  <si>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</si>
  <si>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</si>
  <si>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</si>
  <si>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</si>
  <si>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</si>
  <si>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</si>
  <si>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</si>
  <si>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</si>
  <si>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</si>
  <si>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</si>
  <si>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</si>
  <si>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</si>
  <si>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</si>
  <si>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</si>
  <si>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</si>
  <si>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</si>
  <si>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</si>
  <si>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</si>
  <si>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</si>
  <si>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</si>
  <si>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</si>
  <si>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</si>
  <si>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</si>
  <si>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</si>
  <si>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</si>
  <si>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</si>
  <si>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</si>
  <si>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</si>
  <si>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</si>
  <si>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</si>
  <si>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</si>
  <si>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</si>
  <si>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</si>
  <si>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</si>
  <si>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</si>
  <si>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</si>
  <si>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</si>
  <si>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</si>
  <si>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</si>
  <si>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</si>
  <si>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</si>
  <si>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</si>
  <si>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</si>
  <si>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</si>
  <si>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</si>
  <si>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</si>
  <si>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</si>
  <si>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</si>
  <si>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</si>
  <si>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</si>
  <si>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</si>
  <si>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</si>
  <si>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</si>
  <si>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</si>
  <si>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</si>
  <si>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</si>
  <si>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</si>
  <si>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</si>
  <si>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</si>
  <si>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</si>
  <si>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</si>
  <si>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</si>
  <si>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</si>
  <si>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</si>
  <si>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</si>
  <si>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</si>
  <si>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</si>
  <si>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</si>
  <si>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</si>
  <si>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</si>
  <si>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</si>
  <si>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</si>
  <si>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</si>
  <si>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</si>
  <si>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</si>
  <si>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</si>
  <si>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</si>
  <si>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</si>
  <si>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</si>
  <si>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</si>
  <si>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</si>
  <si>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</si>
  <si>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</si>
  <si>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</si>
  <si>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</si>
  <si>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</si>
  <si>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</si>
  <si>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</si>
  <si>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</si>
  <si>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</si>
  <si>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</si>
  <si>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</si>
  <si>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</si>
  <si>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</si>
  <si>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</si>
  <si>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</si>
  <si>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</si>
  <si>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</si>
  <si>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</si>
  <si>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</si>
  <si>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</si>
  <si>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</si>
  <si>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</si>
  <si>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</si>
  <si>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</si>
  <si>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</si>
  <si>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</si>
  <si>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</si>
  <si>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</si>
  <si>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</si>
  <si>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</si>
  <si>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</si>
  <si>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</si>
  <si>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</si>
  <si>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</si>
  <si>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</si>
  <si>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</si>
  <si>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</si>
  <si>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</si>
  <si>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</si>
  <si>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</si>
  <si>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</si>
  <si>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</si>
  <si>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</si>
  <si>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</si>
  <si>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</si>
  <si>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</si>
  <si>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</si>
  <si>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</si>
  <si>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</si>
  <si>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</si>
  <si>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</si>
  <si>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</si>
  <si>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</si>
  <si>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</si>
  <si>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</si>
  <si>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</si>
  <si>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</si>
  <si>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</si>
  <si>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</si>
  <si>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</si>
  <si>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</si>
  <si>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</si>
  <si>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</si>
  <si>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</si>
  <si>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</si>
  <si>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</si>
  <si>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</si>
  <si>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</si>
  <si>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</si>
  <si>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</si>
  <si>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</si>
  <si>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</si>
  <si>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</si>
  <si>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</si>
  <si>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</si>
  <si>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</si>
  <si>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</si>
  <si>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</si>
  <si>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</si>
  <si>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</si>
  <si>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</si>
  <si>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</si>
  <si>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</si>
  <si>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</si>
  <si>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</si>
  <si>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</si>
  <si>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</si>
  <si>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</si>
  <si>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</si>
  <si>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</si>
  <si>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</si>
  <si>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</si>
  <si>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</si>
  <si>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</si>
  <si>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</si>
  <si>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</si>
  <si>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</si>
  <si>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</si>
  <si>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</si>
  <si>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</si>
  <si>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</si>
  <si>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</si>
  <si>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</si>
  <si>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</si>
  <si>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</si>
  <si>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</si>
  <si>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</si>
  <si>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</si>
  <si>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</si>
  <si>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</si>
  <si>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</si>
  <si>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</si>
  <si>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</si>
  <si>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</si>
  <si>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</si>
  <si>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</si>
  <si>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</si>
  <si>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</si>
  <si>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</si>
  <si>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</si>
  <si>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</si>
  <si>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</si>
  <si>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</si>
  <si>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</si>
  <si>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</si>
  <si>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</si>
  <si>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</si>
  <si>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</si>
  <si>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</si>
  <si>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</si>
  <si>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</si>
  <si>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</si>
  <si>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</si>
  <si>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</si>
  <si>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</si>
  <si>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</si>
  <si>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</si>
  <si>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</si>
  <si>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</si>
  <si>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</si>
  <si>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</si>
  <si>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</si>
  <si>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</si>
  <si>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</si>
  <si>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</si>
  <si>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</si>
  <si>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</si>
  <si>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</si>
  <si>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</si>
  <si>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</si>
  <si>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</si>
  <si>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</si>
  <si>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</si>
  <si>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</si>
  <si>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</si>
  <si>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</si>
  <si>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</si>
  <si>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</si>
  <si>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</si>
  <si>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</si>
  <si>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</si>
  <si>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</si>
  <si>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</si>
  <si>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</si>
  <si>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</si>
  <si>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</si>
  <si>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</si>
  <si>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</si>
  <si>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</si>
  <si>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</si>
  <si>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</si>
  <si>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</si>
  <si>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</si>
  <si>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</si>
  <si>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</si>
  <si>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</si>
  <si>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</si>
  <si>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</si>
  <si>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</si>
  <si>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</si>
  <si>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</si>
  <si>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</si>
  <si>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</si>
  <si>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</si>
  <si>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</si>
  <si>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</si>
  <si>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</si>
  <si>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</si>
  <si>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</si>
  <si>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</si>
  <si>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</si>
  <si>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</si>
  <si>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</si>
  <si>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</si>
  <si>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</si>
  <si>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</si>
  <si>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</si>
  <si>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</si>
  <si>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</si>
  <si>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</si>
  <si>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</si>
  <si>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</si>
  <si>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</si>
  <si>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</si>
  <si>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</si>
  <si>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</si>
  <si>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</si>
  <si>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</si>
  <si>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</si>
  <si>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</si>
  <si>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</si>
  <si>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</si>
  <si>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</si>
  <si>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</si>
  <si>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</si>
  <si>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</si>
  <si>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</si>
  <si>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</si>
  <si>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</si>
  <si>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</si>
  <si>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</si>
  <si>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</si>
  <si>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</si>
  <si>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</si>
  <si>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</si>
  <si>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</si>
  <si>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</si>
  <si>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</si>
  <si>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</si>
  <si>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</si>
  <si>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</si>
  <si>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</si>
  <si>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</si>
  <si>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</si>
  <si>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</si>
  <si>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</si>
  <si>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</si>
  <si>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</si>
  <si>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</si>
  <si>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</si>
  <si>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</si>
  <si>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</si>
  <si>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</si>
  <si>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</si>
  <si>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</si>
  <si>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</si>
  <si>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</si>
  <si>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</si>
  <si>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</si>
  <si>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</si>
  <si>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</si>
  <si>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</si>
  <si>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</si>
  <si>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</si>
  <si>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</si>
  <si>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</si>
  <si>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</si>
  <si>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</si>
  <si>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</si>
  <si>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</si>
  <si>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</si>
  <si>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</si>
  <si>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</si>
  <si>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</si>
  <si>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</si>
  <si>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</si>
  <si>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</si>
  <si>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</si>
  <si>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</si>
  <si>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</si>
  <si>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</si>
  <si>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</si>
  <si>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</si>
  <si>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</si>
  <si>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</si>
  <si>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</si>
  <si>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</si>
  <si>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</si>
  <si>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</si>
  <si>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</si>
  <si>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</si>
  <si>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</si>
  <si>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</si>
  <si>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</si>
  <si>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</si>
  <si>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</si>
  <si>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</si>
  <si>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</si>
  <si>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</si>
  <si>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</si>
  <si>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</si>
  <si>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</si>
  <si>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</si>
  <si>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</si>
  <si>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</si>
  <si>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</si>
  <si>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</si>
  <si>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</si>
  <si>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</si>
  <si>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</si>
  <si>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</si>
  <si>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</si>
  <si>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</si>
  <si>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</si>
  <si>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</si>
  <si>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</si>
  <si>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</si>
  <si>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</si>
  <si>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</si>
  <si>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</si>
  <si>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</si>
  <si>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</si>
  <si>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</si>
  <si>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</si>
  <si>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</si>
  <si>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</si>
  <si>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</si>
  <si>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</si>
  <si>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</si>
  <si>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</si>
  <si>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</si>
  <si>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</si>
  <si>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</si>
  <si>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</si>
  <si>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</si>
  <si>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</si>
  <si>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</si>
  <si>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</si>
  <si>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</si>
  <si>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</si>
  <si>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</si>
  <si>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</si>
  <si>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</si>
  <si>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</si>
  <si>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</si>
  <si>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</si>
  <si>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</si>
  <si>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</si>
  <si>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</si>
  <si>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</si>
  <si>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</si>
  <si>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</si>
  <si>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</si>
  <si>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</si>
  <si>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</si>
  <si>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</si>
  <si>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</si>
  <si>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</si>
  <si>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</si>
  <si>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</si>
  <si>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</si>
  <si>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</si>
  <si>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</si>
  <si>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</si>
  <si>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</si>
  <si>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</si>
  <si>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</si>
  <si>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</si>
  <si>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</si>
  <si>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</si>
  <si>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</si>
  <si>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</si>
  <si>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</si>
  <si>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</si>
  <si>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</si>
  <si>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</si>
  <si>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</si>
  <si>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</si>
  <si>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</si>
  <si>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</si>
  <si>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</si>
  <si>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</si>
  <si>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</si>
  <si>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</si>
  <si>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</si>
  <si>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</si>
  <si>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</si>
  <si>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</si>
  <si>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</si>
  <si>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</si>
  <si>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</si>
  <si>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</si>
  <si>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</si>
  <si>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</si>
  <si>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</si>
  <si>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</si>
  <si>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</si>
  <si>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</si>
  <si>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</si>
  <si>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</si>
  <si>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</si>
  <si>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</si>
  <si>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</si>
  <si>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</si>
  <si>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</si>
  <si>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</si>
  <si>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</si>
  <si>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</si>
  <si>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</si>
  <si>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</si>
  <si>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</si>
  <si>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</si>
  <si>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</si>
  <si>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</si>
  <si>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</si>
  <si>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</si>
  <si>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</si>
  <si>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</si>
  <si>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</si>
  <si>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</si>
  <si>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</si>
  <si>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</si>
  <si>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</si>
  <si>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</si>
  <si>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</si>
  <si>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</si>
  <si>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</si>
  <si>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</si>
  <si>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</si>
  <si>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</si>
  <si>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</si>
  <si>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</si>
  <si>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</si>
  <si>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</si>
  <si>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</si>
  <si>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</si>
  <si>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</si>
  <si>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</si>
  <si>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</si>
  <si>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</si>
  <si>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</si>
  <si>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</si>
  <si>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</si>
  <si>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</si>
  <si>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</si>
  <si>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</si>
  <si>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</si>
  <si>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</si>
  <si>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</si>
  <si>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</si>
  <si>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</si>
  <si>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</si>
  <si>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</si>
  <si>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</si>
  <si>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</si>
  <si>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</si>
  <si>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</si>
  <si>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</si>
  <si>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</si>
  <si>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</si>
  <si>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</si>
  <si>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</si>
  <si>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</si>
  <si>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</si>
  <si>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</si>
  <si>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</si>
  <si>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</si>
  <si>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</si>
  <si>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</si>
  <si>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</si>
  <si>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</si>
  <si>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</si>
  <si>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</si>
  <si>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</si>
  <si>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</si>
  <si>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</si>
  <si>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</si>
  <si>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</si>
  <si>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</si>
  <si>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</si>
  <si>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</si>
  <si>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</si>
  <si>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</si>
  <si>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</si>
  <si>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</si>
  <si>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</si>
  <si>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</si>
  <si>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</si>
  <si>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</si>
  <si>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</si>
  <si>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</si>
  <si>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</si>
  <si>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</si>
  <si>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</si>
  <si>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</si>
  <si>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</si>
  <si>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</si>
  <si>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</si>
  <si>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</si>
  <si>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</si>
  <si>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</si>
  <si>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</si>
  <si>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</si>
  <si>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</si>
  <si>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</si>
  <si>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</si>
  <si>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</si>
  <si>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</si>
  <si>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</si>
  <si>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</si>
  <si>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</si>
  <si>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</si>
  <si>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</si>
  <si>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</si>
  <si>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</si>
  <si>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</si>
  <si>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</si>
  <si>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</si>
  <si>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</si>
  <si>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</si>
  <si>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</si>
  <si>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</si>
  <si>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</si>
  <si>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</si>
  <si>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</si>
  <si>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</si>
  <si>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</si>
  <si>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</si>
  <si>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</si>
  <si>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</si>
  <si>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</si>
  <si>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</si>
  <si>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</si>
  <si>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</si>
  <si>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</si>
  <si>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</si>
  <si>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</si>
  <si>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</si>
  <si>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</si>
  <si>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</si>
  <si>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</si>
  <si>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</si>
  <si>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</si>
  <si>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</si>
  <si>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</si>
  <si>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</si>
  <si>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</si>
  <si>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</si>
  <si>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</si>
  <si>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</si>
  <si>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</si>
  <si>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</si>
  <si>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</si>
  <si>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</si>
  <si>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</si>
  <si>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</si>
  <si>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</si>
  <si>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</si>
  <si>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</si>
  <si>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</si>
  <si>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</si>
  <si>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</si>
  <si>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</si>
  <si>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</si>
  <si>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</si>
  <si>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</si>
  <si>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</si>
  <si>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</si>
  <si>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</si>
  <si>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</si>
  <si>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</si>
  <si>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</si>
  <si>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</si>
  <si>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</si>
  <si>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</si>
  <si>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</si>
  <si>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</si>
  <si>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</si>
  <si>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</si>
  <si>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</si>
  <si>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</si>
  <si>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</si>
  <si>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</si>
  <si>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</si>
  <si>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</si>
  <si>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</si>
  <si>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</si>
  <si>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</si>
  <si>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</si>
  <si>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</si>
  <si>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</si>
  <si>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</si>
  <si>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</si>
  <si>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</si>
  <si>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</si>
  <si>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</si>
  <si>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</si>
  <si>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</si>
  <si>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</si>
  <si>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</si>
  <si>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</si>
  <si>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</si>
  <si>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</si>
  <si>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</si>
  <si>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</si>
  <si>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</si>
  <si>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</si>
  <si>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</si>
  <si>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</si>
  <si>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</si>
  <si>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</si>
  <si>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</si>
  <si>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</si>
  <si>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</si>
  <si>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</si>
  <si>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</si>
  <si>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</si>
  <si>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</si>
  <si>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</si>
  <si>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</si>
  <si>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</si>
  <si>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</si>
  <si>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</si>
  <si>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</si>
  <si>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</si>
  <si>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</si>
  <si>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</si>
  <si>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</si>
  <si>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</si>
  <si>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</si>
  <si>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</si>
  <si>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</si>
  <si>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</si>
  <si>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</si>
  <si>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</si>
  <si>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</si>
  <si>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</si>
  <si>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</si>
  <si>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</si>
  <si>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</si>
  <si>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</si>
  <si>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</si>
  <si>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</si>
  <si>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</si>
  <si>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</si>
  <si>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</si>
  <si>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</si>
  <si>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</si>
  <si>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</si>
  <si>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</si>
  <si>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</si>
  <si>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</si>
  <si>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</si>
  <si>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</si>
  <si>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</si>
  <si>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</si>
  <si>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</si>
  <si>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</si>
  <si>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</si>
  <si>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</si>
  <si>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</si>
  <si>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</si>
  <si>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</si>
  <si>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</si>
  <si>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</si>
  <si>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</si>
  <si>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</si>
  <si>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</si>
  <si>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</si>
  <si>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</si>
  <si>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</si>
  <si>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</si>
  <si>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</si>
  <si>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</si>
  <si>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</si>
  <si>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</si>
  <si>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</si>
  <si>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</si>
  <si>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</si>
  <si>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</si>
  <si>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</si>
  <si>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</si>
  <si>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</si>
  <si>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</si>
  <si>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</si>
  <si>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</si>
  <si>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</si>
  <si>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</si>
  <si>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</si>
  <si>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</si>
  <si>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</si>
  <si>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</si>
  <si>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</si>
  <si>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</si>
  <si>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</si>
  <si>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</si>
  <si>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</si>
  <si>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</si>
  <si>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</si>
  <si>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</si>
  <si>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</si>
  <si>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</si>
  <si>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</si>
  <si>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</si>
  <si>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</si>
  <si>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</si>
  <si>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</si>
  <si>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</si>
  <si>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</si>
  <si>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</si>
  <si>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</si>
  <si>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</si>
  <si>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</si>
  <si>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</si>
  <si>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</si>
  <si>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</si>
  <si>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</si>
  <si>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</si>
  <si>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</si>
  <si>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</si>
  <si>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</si>
  <si>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</si>
  <si>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</si>
  <si>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</si>
  <si>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</si>
  <si>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</si>
  <si>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</si>
  <si>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</si>
  <si>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</si>
  <si>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</si>
  <si>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</si>
  <si>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</si>
  <si>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</si>
  <si>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</si>
  <si>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</si>
  <si>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</si>
  <si>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</si>
  <si>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</si>
  <si>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</si>
  <si>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</si>
  <si>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</si>
  <si>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</si>
  <si>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</si>
  <si>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</si>
  <si>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</si>
  <si>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</si>
  <si>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</si>
  <si>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</si>
  <si>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</si>
  <si>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</si>
  <si>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</si>
  <si>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</si>
  <si>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</si>
  <si>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</si>
  <si>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</si>
  <si>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</si>
  <si>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</si>
  <si>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</si>
  <si>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</si>
  <si>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</si>
  <si>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</si>
  <si>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</si>
  <si>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</si>
  <si>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</si>
  <si>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</si>
  <si>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</si>
  <si>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</si>
  <si>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</si>
  <si>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</si>
  <si>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</si>
  <si>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</si>
  <si>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</si>
  <si>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</si>
  <si>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</si>
  <si>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</si>
  <si>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</si>
  <si>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</si>
  <si>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</si>
  <si>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</si>
  <si>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</si>
  <si>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</si>
  <si>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</si>
  <si>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</si>
  <si>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</si>
  <si>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</si>
  <si>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</si>
  <si>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</si>
  <si>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</si>
  <si>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</si>
  <si>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</si>
  <si>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</si>
  <si>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</si>
  <si>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</si>
  <si>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</si>
  <si>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</si>
  <si>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</si>
  <si>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</si>
  <si>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</si>
  <si>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</si>
  <si>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</si>
  <si>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</si>
  <si>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</si>
  <si>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</si>
  <si>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</si>
  <si>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</si>
  <si>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</si>
  <si>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</si>
  <si>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</si>
  <si>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</si>
  <si>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</si>
  <si>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</si>
  <si>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</si>
  <si>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</si>
  <si>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</si>
  <si>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</si>
  <si>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</si>
  <si>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</si>
  <si>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</si>
  <si>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</si>
  <si>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</si>
  <si>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</si>
  <si>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</si>
  <si>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</si>
  <si>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</si>
  <si>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</si>
  <si>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</si>
  <si>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</si>
  <si>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</si>
  <si>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</si>
  <si>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</si>
  <si>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</si>
  <si>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</si>
  <si>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</si>
  <si>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</si>
  <si>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</si>
  <si>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</si>
  <si>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</si>
  <si>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</si>
  <si>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</si>
  <si>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</si>
  <si>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</si>
  <si>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</si>
  <si>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</si>
  <si>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</si>
  <si>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</si>
  <si>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</si>
  <si>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</si>
  <si>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</si>
  <si>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</si>
  <si>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</si>
  <si>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</si>
  <si>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</si>
  <si>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</si>
  <si>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</si>
  <si>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</si>
  <si>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</si>
  <si>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</si>
  <si>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</si>
  <si>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</si>
  <si>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</si>
  <si>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</si>
  <si>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</si>
  <si>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</si>
  <si>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</si>
  <si>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</si>
  <si>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</si>
  <si>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</si>
  <si>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</si>
  <si>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</si>
  <si>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</si>
  <si>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</si>
  <si>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</si>
  <si>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</si>
  <si>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</si>
  <si>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</si>
  <si>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</si>
  <si>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</si>
  <si>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</si>
  <si>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</si>
  <si>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</si>
  <si>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</si>
  <si>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</si>
  <si>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</si>
  <si>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</si>
  <si>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</si>
  <si>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</si>
  <si>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</si>
  <si>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</si>
  <si>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</si>
  <si>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</si>
  <si>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</si>
  <si>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</si>
  <si>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</si>
  <si>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</si>
  <si>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</si>
  <si>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</si>
  <si>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</si>
  <si>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</si>
  <si>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</si>
  <si>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</si>
  <si>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</si>
  <si>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</si>
  <si>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</si>
  <si>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</si>
  <si>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</si>
  <si>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</si>
  <si>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</si>
  <si>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</si>
  <si>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</si>
  <si>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</si>
  <si>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</si>
  <si>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</si>
  <si>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</si>
  <si>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</si>
  <si>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</si>
  <si>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</si>
  <si>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</si>
  <si>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</si>
  <si>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</si>
  <si>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</si>
  <si>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</si>
  <si>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</si>
  <si>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</si>
  <si>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</si>
  <si>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</si>
  <si>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</si>
  <si>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</si>
  <si>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</si>
  <si>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</si>
  <si>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</si>
  <si>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</si>
  <si>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</si>
  <si>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</si>
  <si>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</si>
  <si>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</si>
  <si>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</si>
  <si>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</si>
  <si>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</si>
  <si>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</si>
  <si>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</si>
  <si>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</si>
  <si>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</si>
  <si>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</si>
  <si>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</si>
  <si>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</si>
  <si>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</si>
  <si>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</si>
  <si>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</si>
  <si>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</si>
  <si>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</si>
  <si>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</si>
  <si>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</si>
  <si>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</si>
  <si>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</si>
  <si>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</si>
  <si>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</si>
  <si>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</si>
  <si>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</si>
  <si>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</si>
  <si>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</si>
  <si>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</si>
  <si>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</si>
  <si>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</si>
  <si>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</si>
  <si>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</si>
  <si>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</si>
  <si>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</si>
  <si>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</si>
  <si>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</si>
  <si>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</si>
  <si>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</si>
  <si>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</si>
  <si>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</si>
  <si>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</si>
  <si>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</si>
  <si>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</si>
  <si>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</si>
  <si>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</si>
  <si>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</si>
  <si>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</si>
  <si>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</si>
  <si>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</si>
  <si>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</si>
  <si>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</si>
  <si>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</si>
  <si>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</si>
  <si>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</si>
  <si>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</si>
  <si>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</si>
  <si>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</si>
  <si>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</si>
  <si>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</si>
  <si>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</si>
  <si>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</si>
  <si>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</si>
  <si>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</si>
  <si>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</si>
  <si>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</si>
  <si>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</si>
  <si>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</si>
  <si>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</si>
  <si>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</si>
  <si>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</si>
  <si>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</si>
  <si>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</si>
  <si>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</si>
  <si>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</si>
  <si>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</si>
  <si>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</si>
  <si>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</si>
  <si>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</si>
  <si>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</si>
  <si>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</si>
  <si>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</si>
  <si>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</si>
  <si>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</si>
  <si>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</si>
  <si>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</si>
  <si>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</si>
  <si>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</si>
  <si>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</si>
  <si>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</si>
  <si>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</si>
  <si>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</si>
  <si>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</si>
  <si>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</si>
  <si>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</si>
  <si>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</si>
  <si>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</si>
  <si>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</si>
  <si>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</si>
  <si>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</si>
  <si>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</si>
  <si>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</si>
  <si>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</si>
  <si>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</si>
  <si>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</si>
  <si>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</si>
  <si>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</si>
  <si>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</si>
  <si>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</si>
  <si>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</si>
  <si>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</si>
  <si>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</si>
  <si>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</si>
  <si>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</si>
  <si>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</si>
  <si>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</si>
  <si>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</si>
  <si>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</si>
  <si>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</si>
  <si>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</si>
  <si>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</si>
  <si>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</si>
  <si>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</si>
  <si>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</si>
  <si>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</si>
  <si>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</si>
  <si>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</si>
  <si>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</si>
  <si>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</si>
  <si>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</si>
  <si>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</si>
  <si>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</si>
  <si>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</si>
  <si>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</si>
  <si>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</si>
  <si>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</si>
  <si>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</si>
  <si>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</si>
  <si>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</si>
  <si>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</si>
  <si>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</si>
  <si>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</si>
  <si>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</si>
  <si>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</si>
  <si>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</si>
  <si>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</si>
  <si>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</si>
  <si>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</si>
  <si>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</si>
  <si>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</si>
  <si>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</si>
  <si>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</si>
  <si>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</si>
  <si>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</si>
  <si>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</si>
  <si>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</si>
  <si>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</si>
  <si>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</si>
  <si>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</si>
  <si>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</si>
  <si>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</si>
  <si>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</si>
  <si>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</si>
  <si>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</si>
  <si>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</si>
  <si>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</si>
  <si>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</si>
  <si>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</si>
  <si>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</si>
  <si>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</si>
  <si>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</si>
  <si>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</si>
  <si>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</si>
  <si>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</si>
  <si>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</si>
  <si>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</si>
  <si>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</si>
  <si>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</si>
  <si>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</si>
  <si>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</si>
  <si>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</si>
  <si>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</si>
  <si>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</si>
  <si>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</si>
  <si>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</si>
  <si>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</si>
  <si>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</si>
  <si>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</si>
  <si>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</si>
  <si>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</si>
  <si>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</si>
  <si>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</si>
  <si>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</si>
  <si>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</si>
  <si>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</si>
  <si>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</si>
  <si>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</si>
  <si>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</si>
  <si>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</si>
  <si>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</si>
  <si>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</si>
  <si>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</si>
  <si>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</si>
  <si>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</si>
  <si>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</si>
  <si>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</si>
  <si>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</si>
  <si>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</si>
  <si>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</si>
  <si>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</si>
  <si>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</si>
  <si>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</si>
  <si>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</si>
  <si>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</si>
  <si>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</si>
  <si>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</si>
  <si>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</si>
  <si>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</si>
  <si>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</si>
  <si>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</si>
  <si>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</si>
  <si>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</si>
  <si>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</si>
  <si>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</si>
  <si>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</si>
  <si>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</si>
  <si>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</si>
  <si>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</si>
  <si>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</si>
  <si>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</si>
  <si>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</si>
  <si>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</si>
  <si>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</si>
  <si>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</si>
  <si>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</si>
  <si>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</si>
  <si>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</si>
  <si>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</si>
  <si>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</si>
  <si>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</si>
  <si>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</si>
  <si>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</si>
  <si>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</si>
  <si>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</si>
  <si>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</si>
  <si>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</si>
  <si>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</si>
  <si>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</si>
  <si>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</si>
  <si>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</si>
  <si>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</si>
  <si>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</si>
  <si>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</si>
  <si>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</si>
  <si>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</si>
  <si>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</si>
  <si>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</si>
  <si>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</si>
  <si>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</si>
  <si>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</si>
  <si>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</si>
  <si>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</si>
  <si>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</si>
  <si>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</si>
  <si>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</si>
  <si>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</si>
  <si>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</si>
  <si>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</si>
  <si>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</si>
  <si>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</si>
  <si>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</si>
  <si>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</si>
  <si>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</si>
  <si>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</si>
  <si>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</si>
  <si>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</si>
  <si>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</si>
  <si>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</si>
  <si>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</si>
  <si>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</si>
  <si>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</si>
  <si>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</si>
  <si>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</si>
  <si>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</si>
  <si>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</si>
  <si>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</si>
  <si>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</si>
  <si>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</si>
  <si>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</si>
  <si>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</si>
  <si>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</si>
  <si>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</si>
  <si>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</si>
  <si>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</si>
  <si>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</si>
  <si>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</si>
  <si>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</si>
  <si>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</si>
  <si>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</si>
  <si>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</si>
  <si>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</si>
  <si>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</si>
  <si>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</si>
  <si>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</si>
  <si>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</si>
  <si>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</si>
  <si>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</si>
  <si>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</si>
  <si>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</si>
  <si>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</si>
  <si>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</si>
  <si>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</si>
  <si>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</si>
  <si>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</si>
  <si>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</si>
  <si>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</si>
  <si>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</si>
  <si>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</si>
  <si>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</si>
  <si>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</si>
  <si>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</si>
  <si>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</si>
  <si>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</si>
  <si>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</si>
  <si>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</si>
  <si>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</si>
  <si>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</si>
  <si>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</si>
  <si>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</si>
  <si>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</si>
  <si>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</si>
  <si>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</si>
  <si>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</si>
  <si>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</si>
  <si>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</si>
  <si>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</si>
  <si>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</si>
  <si>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</si>
  <si>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</si>
  <si>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</si>
  <si>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</si>
  <si>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</si>
  <si>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</si>
  <si>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</si>
  <si>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</si>
  <si>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</si>
  <si>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</si>
  <si>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</si>
  <si>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</si>
  <si>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</si>
  <si>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</si>
  <si>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</si>
  <si>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</si>
  <si>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</si>
  <si>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</si>
  <si>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</si>
  <si>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</si>
  <si>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</si>
  <si>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</si>
  <si>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</si>
  <si>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</si>
  <si>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</si>
  <si>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</si>
  <si>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</si>
  <si>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</si>
  <si>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</si>
  <si>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</si>
  <si>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</si>
  <si>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</si>
  <si>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</si>
  <si>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</si>
  <si>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</si>
  <si>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</si>
  <si>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</si>
  <si>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</si>
  <si>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</si>
  <si>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</si>
  <si>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</si>
  <si>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</si>
  <si>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</si>
  <si>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</si>
  <si>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</si>
  <si>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</si>
  <si>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</si>
  <si>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</si>
  <si>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</si>
  <si>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</si>
  <si>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</si>
  <si>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</si>
  <si>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</si>
  <si>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</si>
  <si>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</si>
  <si>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</si>
  <si>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</si>
  <si>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</si>
  <si>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</si>
  <si>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</si>
  <si>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</si>
  <si>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</si>
  <si>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</si>
  <si>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</si>
  <si>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</si>
  <si>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</si>
  <si>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</si>
  <si>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</si>
  <si>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</si>
  <si>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</si>
  <si>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</si>
  <si>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</si>
  <si>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</si>
  <si>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</si>
  <si>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</si>
  <si>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</si>
  <si>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</si>
  <si>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</si>
  <si>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</si>
  <si>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</si>
  <si>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</si>
  <si>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</si>
  <si>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</si>
  <si>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</si>
  <si>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</si>
  <si>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</si>
  <si>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</si>
  <si>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</si>
  <si>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</si>
  <si>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</si>
  <si>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</si>
  <si>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</si>
  <si>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</si>
  <si>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</si>
  <si>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</si>
  <si>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</si>
  <si>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</si>
  <si>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</si>
  <si>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</si>
  <si>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</si>
  <si>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</si>
  <si>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</si>
  <si>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</si>
  <si>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</si>
  <si>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</si>
  <si>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</si>
  <si>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</si>
  <si>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</si>
  <si>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</si>
  <si>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</si>
  <si>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</si>
  <si>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</si>
  <si>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</si>
  <si>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</si>
  <si>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</si>
  <si>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</si>
  <si>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</si>
  <si>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</si>
  <si>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</si>
  <si>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</si>
  <si>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</si>
  <si>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</si>
  <si>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</si>
  <si>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</si>
  <si>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</si>
  <si>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</si>
  <si>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</si>
  <si>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</si>
  <si>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</si>
  <si>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</si>
  <si>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</si>
  <si>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</si>
  <si>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</si>
  <si>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</si>
  <si>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</si>
  <si>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</si>
  <si>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</si>
  <si>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</si>
  <si>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</si>
  <si>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</si>
  <si>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</si>
  <si>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</si>
  <si>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</si>
  <si>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</si>
  <si>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</si>
  <si>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</si>
  <si>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</si>
  <si>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</si>
  <si>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</si>
  <si>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</si>
  <si>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</si>
  <si>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</si>
  <si>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</si>
  <si>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</si>
  <si>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</si>
  <si>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</si>
  <si>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</si>
  <si>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</si>
  <si>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</si>
  <si>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</si>
  <si>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</si>
  <si>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</si>
  <si>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</si>
  <si>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</si>
  <si>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</si>
  <si>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</si>
  <si>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</si>
  <si>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</si>
  <si>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</si>
  <si>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</si>
  <si>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</si>
  <si>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</si>
  <si>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</si>
  <si>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</si>
  <si>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</si>
  <si>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</si>
  <si>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</si>
  <si>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</si>
  <si>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</si>
  <si>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</si>
  <si>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</si>
  <si>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</si>
  <si>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</si>
  <si>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</si>
  <si>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</si>
  <si>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</si>
  <si>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</si>
  <si>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</si>
  <si>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</si>
  <si>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</si>
  <si>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</si>
  <si>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</si>
  <si>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</si>
  <si>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</si>
  <si>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</si>
  <si>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</si>
  <si>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</si>
  <si>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</si>
  <si>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</si>
  <si>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</si>
  <si>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</si>
  <si>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</si>
  <si>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</si>
  <si>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</si>
  <si>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</si>
  <si>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</si>
  <si>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</si>
  <si>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</si>
  <si>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</si>
  <si>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</si>
  <si>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</si>
  <si>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</si>
  <si>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</si>
  <si>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</si>
  <si>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</si>
  <si>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</si>
  <si>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</si>
  <si>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</si>
  <si>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</si>
  <si>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</si>
  <si>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</si>
  <si>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</si>
  <si>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</si>
  <si>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</si>
  <si>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</si>
  <si>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</si>
  <si>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</si>
  <si>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</si>
  <si>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</si>
  <si>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</si>
  <si>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</si>
  <si>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</si>
  <si>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</si>
  <si>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</si>
  <si>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</si>
  <si>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</si>
  <si>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</si>
  <si>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</si>
  <si>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</si>
  <si>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</si>
  <si>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</si>
  <si>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</si>
  <si>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</si>
  <si>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</si>
  <si>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</si>
  <si>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</si>
  <si>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</si>
  <si>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</si>
  <si>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</si>
  <si>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</si>
  <si>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</si>
  <si>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</si>
  <si>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</si>
  <si>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</si>
  <si>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</si>
  <si>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</si>
  <si>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</si>
  <si>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</si>
  <si>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</si>
  <si>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</si>
  <si>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</si>
  <si>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</si>
  <si>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</si>
  <si>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</si>
  <si>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</si>
  <si>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</si>
  <si>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</si>
  <si>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</si>
  <si>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</si>
  <si>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</si>
  <si>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</si>
  <si>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</si>
  <si>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</si>
  <si>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</si>
  <si>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</si>
  <si>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</si>
  <si>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</si>
  <si>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</si>
  <si>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</si>
  <si>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</si>
  <si>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</si>
  <si>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</si>
  <si>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</si>
  <si>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</si>
  <si>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</si>
  <si>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</si>
  <si>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</si>
  <si>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</si>
  <si>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</si>
  <si>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</si>
  <si>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</si>
  <si>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</si>
  <si>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</si>
  <si>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</si>
  <si>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</si>
  <si>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</si>
  <si>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</si>
  <si>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</si>
  <si>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</si>
  <si>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</si>
  <si>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</si>
  <si>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</si>
  <si>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</si>
  <si>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</si>
  <si>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</si>
  <si>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</si>
  <si>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</si>
  <si>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</si>
  <si>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</si>
  <si>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</si>
  <si>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</si>
  <si>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</si>
  <si>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</si>
  <si>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</si>
  <si>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</si>
  <si>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</si>
  <si>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</si>
  <si>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</si>
  <si>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</si>
  <si>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</si>
  <si>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</si>
  <si>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</si>
  <si>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</si>
  <si>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</si>
  <si>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</si>
  <si>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</si>
  <si>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</si>
  <si>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</si>
  <si>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</si>
  <si>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</si>
  <si>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</si>
  <si>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</si>
  <si>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</si>
  <si>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</si>
  <si>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</si>
  <si>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</si>
  <si>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</si>
  <si>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</si>
  <si>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</si>
  <si>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</si>
  <si>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</si>
  <si>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</si>
  <si>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</si>
  <si>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</si>
  <si>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</si>
  <si>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</si>
  <si>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</si>
  <si>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</si>
  <si>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</si>
  <si>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</si>
  <si>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</si>
  <si>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</si>
  <si>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</si>
  <si>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</si>
  <si>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</si>
  <si>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</si>
  <si>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</si>
  <si>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</si>
  <si>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</si>
  <si>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</si>
  <si>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</si>
  <si>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</si>
  <si>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</si>
  <si>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</si>
  <si>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</si>
  <si>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</si>
  <si>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</si>
  <si>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</si>
  <si>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</si>
  <si>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</si>
  <si>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</si>
  <si>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</si>
  <si>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</si>
  <si>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</si>
  <si>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</si>
  <si>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</si>
  <si>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</si>
  <si>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</si>
  <si>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</si>
  <si>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</si>
  <si>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</si>
  <si>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</si>
  <si>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</si>
  <si>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</si>
  <si>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</si>
  <si>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</si>
  <si>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</si>
  <si>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</si>
  <si>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</si>
  <si>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</si>
  <si>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</si>
  <si>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</si>
  <si>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</si>
  <si>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</si>
  <si>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</si>
  <si>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</si>
  <si>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</si>
  <si>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</si>
  <si>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</si>
  <si>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</si>
  <si>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</si>
  <si>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</si>
  <si>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</si>
  <si>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</si>
  <si>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</si>
  <si>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</si>
  <si>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</si>
  <si>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</si>
  <si>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</si>
  <si>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</si>
  <si>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</si>
  <si>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</si>
  <si>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</si>
  <si>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</si>
  <si>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</si>
  <si>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</si>
  <si>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</si>
  <si>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</si>
  <si>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</si>
  <si>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</si>
  <si>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</si>
  <si>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</si>
  <si>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</si>
  <si>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</si>
  <si>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</si>
  <si>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</si>
  <si>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</si>
  <si>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</si>
  <si>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</si>
  <si>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</si>
  <si>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</si>
  <si>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</si>
  <si>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</si>
  <si>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</si>
  <si>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</si>
  <si>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</si>
  <si>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</si>
  <si>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</si>
  <si>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</si>
  <si>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</si>
  <si>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</si>
  <si>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</si>
  <si>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</si>
  <si>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</si>
  <si>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</si>
  <si>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</si>
  <si>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</si>
  <si>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</si>
  <si>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</si>
  <si>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</si>
  <si>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</si>
  <si>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</si>
  <si>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</si>
  <si>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</si>
  <si>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</si>
  <si>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</si>
  <si>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</si>
  <si>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</si>
  <si>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</si>
  <si>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</si>
  <si>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</si>
  <si>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</si>
  <si>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</si>
  <si>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</si>
  <si>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</si>
  <si>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</si>
  <si>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</si>
  <si>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</si>
  <si>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</si>
  <si>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</si>
  <si>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</si>
  <si>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</si>
  <si>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</si>
  <si>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</si>
  <si>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</si>
  <si>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</si>
  <si>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</si>
  <si>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</si>
  <si>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</si>
  <si>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</si>
  <si>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</si>
  <si>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</si>
  <si>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</si>
  <si>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</si>
  <si>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</si>
  <si>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</si>
  <si>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</si>
  <si>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</si>
  <si>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</si>
  <si>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</si>
  <si>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</si>
  <si>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</si>
  <si>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</si>
  <si>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</si>
  <si>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</si>
  <si>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</si>
  <si>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</si>
  <si>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</si>
  <si>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</si>
  <si>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</si>
  <si>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</si>
  <si>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</si>
  <si>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</si>
  <si>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</si>
  <si>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</si>
  <si>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</si>
  <si>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</si>
  <si>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</si>
  <si>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</si>
  <si>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</si>
  <si>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</si>
  <si>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</si>
  <si>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</si>
  <si>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</si>
  <si>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</si>
  <si>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</si>
  <si>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</si>
  <si>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</si>
  <si>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</si>
  <si>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</si>
  <si>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</si>
  <si>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</si>
  <si>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</si>
  <si>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</si>
  <si>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</si>
  <si>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</si>
  <si>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</si>
  <si>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</si>
  <si>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</si>
  <si>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</si>
  <si>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</si>
  <si>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</si>
  <si>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</si>
  <si>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</si>
  <si>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</si>
  <si>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</si>
  <si>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</si>
  <si>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</si>
  <si>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</si>
  <si>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</si>
  <si>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</si>
  <si>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</si>
  <si>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</si>
  <si>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</si>
  <si>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</si>
  <si>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</si>
  <si>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</si>
  <si>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</si>
  <si>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</si>
  <si>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</si>
  <si>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</si>
  <si>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</si>
  <si>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</si>
  <si>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</si>
  <si>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</si>
  <si>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</si>
  <si>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</si>
  <si>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</si>
  <si>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</si>
  <si>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</si>
  <si>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</si>
  <si>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</si>
  <si>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</si>
  <si>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</si>
  <si>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</si>
  <si>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</si>
  <si>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</si>
  <si>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</si>
  <si>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</si>
  <si>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</si>
  <si>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</si>
  <si>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</si>
  <si>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</si>
  <si>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</si>
  <si>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</si>
  <si>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</si>
  <si>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</si>
  <si>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</si>
  <si>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</si>
  <si>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</si>
  <si>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</si>
  <si>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</si>
  <si>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</si>
  <si>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</si>
  <si>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</si>
  <si>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</si>
  <si>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</si>
  <si>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</si>
  <si>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</si>
  <si>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</si>
  <si>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</si>
  <si>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</si>
  <si>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</si>
  <si>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</si>
  <si>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</si>
  <si>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</si>
  <si>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</si>
  <si>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</si>
  <si>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</si>
  <si>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</si>
  <si>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</si>
  <si>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</si>
  <si>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</si>
  <si>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</si>
  <si>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</si>
  <si>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</si>
  <si>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</si>
  <si>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</si>
  <si>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</si>
  <si>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</si>
  <si>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</si>
  <si>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</si>
  <si>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</si>
  <si>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</si>
  <si>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</si>
  <si>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</si>
  <si>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</si>
  <si>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</si>
  <si>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</si>
  <si>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</si>
  <si>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</si>
  <si>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</si>
  <si>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</si>
  <si>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</si>
  <si>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</si>
  <si>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</si>
  <si>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</si>
  <si>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</si>
  <si>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</si>
  <si>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</si>
  <si>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</si>
  <si>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</si>
  <si>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</si>
  <si>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</si>
  <si>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</si>
  <si>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</si>
  <si>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</si>
  <si>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</si>
  <si>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</si>
  <si>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</si>
  <si>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</si>
  <si>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</si>
  <si>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</si>
  <si>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</si>
  <si>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</si>
  <si>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</si>
  <si>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</si>
  <si>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</si>
  <si>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</si>
  <si>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</si>
  <si>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</si>
  <si>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</si>
  <si>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</si>
  <si>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</si>
  <si>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</si>
  <si>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</si>
  <si>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</si>
  <si>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</si>
  <si>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</si>
  <si>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</si>
  <si>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</si>
  <si>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</si>
  <si>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</si>
  <si>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</si>
  <si>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</si>
  <si>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</si>
  <si>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</si>
  <si>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</si>
  <si>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</si>
  <si>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</si>
  <si>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</si>
  <si>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</si>
  <si>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</si>
  <si>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</si>
  <si>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</si>
  <si>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</si>
  <si>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</si>
  <si>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</si>
  <si>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</si>
  <si>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</si>
  <si>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</si>
  <si>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</si>
  <si>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</si>
  <si>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</si>
  <si>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</si>
  <si>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</si>
  <si>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</si>
  <si>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</si>
  <si>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</si>
  <si>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</si>
  <si>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</si>
  <si>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</si>
  <si>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</si>
  <si>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</si>
  <si>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</si>
  <si>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</si>
  <si>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</si>
  <si>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</si>
  <si>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</si>
  <si>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</si>
  <si>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</si>
  <si>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</si>
  <si>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</si>
  <si>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</si>
  <si>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</si>
  <si>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</si>
  <si>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</si>
  <si>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</si>
  <si>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</si>
  <si>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</si>
  <si>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</si>
  <si>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</si>
  <si>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</si>
  <si>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</si>
  <si>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</si>
  <si>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</si>
  <si>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</si>
  <si>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</si>
  <si>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</si>
  <si>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</si>
  <si>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</si>
  <si>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</si>
  <si>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</si>
  <si>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</si>
  <si>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</si>
  <si>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</si>
  <si>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</si>
  <si>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</si>
  <si>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</si>
  <si>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</si>
  <si>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</si>
  <si>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</si>
  <si>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</si>
  <si>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</si>
  <si>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</si>
  <si>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</si>
  <si>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</si>
  <si>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</si>
  <si>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</si>
  <si>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</si>
  <si>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</si>
  <si>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</si>
  <si>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</si>
  <si>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</si>
  <si>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</si>
  <si>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</si>
  <si>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</si>
  <si>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</si>
  <si>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</si>
  <si>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</si>
  <si>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</si>
  <si>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</si>
  <si>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</si>
  <si>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</si>
  <si>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</si>
  <si>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</si>
  <si>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</si>
  <si>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</si>
  <si>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</si>
  <si>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</si>
  <si>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</si>
  <si>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</si>
  <si>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</si>
  <si>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</si>
  <si>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</si>
  <si>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</si>
  <si>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</si>
  <si>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</si>
  <si>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</si>
  <si>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</si>
  <si>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</si>
  <si>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</si>
  <si>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</si>
  <si>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</si>
  <si>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</si>
  <si>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</si>
  <si>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</si>
  <si>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</si>
  <si>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</si>
  <si>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</si>
  <si>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</si>
  <si>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</si>
  <si>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</si>
  <si>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</si>
  <si>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</si>
  <si>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</si>
  <si>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</si>
  <si>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</si>
  <si>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</si>
  <si>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</si>
  <si>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</si>
  <si>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</si>
  <si>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</si>
  <si>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</si>
  <si>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</si>
  <si>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</si>
  <si>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</si>
  <si>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</si>
  <si>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</si>
  <si>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</si>
  <si>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</si>
  <si>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</si>
  <si>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</si>
  <si>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</si>
  <si>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</si>
  <si>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</si>
  <si>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</si>
  <si>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</si>
  <si>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</si>
  <si>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</si>
  <si>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</si>
  <si>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</si>
  <si>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</si>
  <si>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</si>
  <si>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</si>
  <si>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</si>
  <si>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</si>
  <si>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</si>
  <si>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</si>
  <si>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</si>
  <si>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</si>
  <si>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</si>
  <si>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</si>
  <si>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</si>
  <si>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</si>
  <si>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</si>
  <si>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</si>
  <si>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</si>
  <si>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</si>
  <si>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</si>
  <si>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</si>
  <si>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</si>
  <si>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</si>
  <si>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</si>
  <si>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</si>
  <si>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</si>
  <si>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</si>
  <si>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</si>
  <si>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</si>
  <si>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</si>
  <si>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</si>
  <si>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</si>
  <si>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</si>
  <si>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</si>
  <si>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</si>
  <si>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</si>
  <si>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</si>
  <si>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</si>
  <si>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</si>
  <si>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</si>
  <si>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</si>
  <si>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</si>
  <si>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</si>
  <si>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</si>
  <si>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</si>
  <si>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</si>
  <si>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</si>
  <si>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</si>
  <si>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</si>
  <si>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</si>
  <si>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</si>
  <si>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</si>
  <si>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</si>
  <si>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</si>
  <si>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</si>
  <si>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</si>
  <si>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</si>
  <si>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</si>
  <si>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</si>
  <si>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</si>
  <si>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</si>
  <si>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</si>
  <si>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</si>
  <si>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</si>
  <si>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</si>
  <si>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</si>
  <si>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</si>
  <si>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</si>
  <si>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</si>
  <si>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</si>
  <si>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</si>
  <si>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</si>
  <si>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</si>
  <si>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</si>
  <si>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</si>
  <si>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</si>
  <si>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</si>
  <si>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</si>
  <si>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</si>
  <si>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</si>
  <si>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</si>
  <si>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</si>
  <si>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</si>
  <si>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</si>
  <si>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</si>
  <si>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</si>
  <si>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</si>
  <si>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</si>
  <si>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</si>
  <si>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</si>
  <si>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</si>
  <si>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</si>
  <si>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</si>
  <si>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</si>
  <si>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</si>
  <si>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</si>
  <si>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</si>
  <si>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</si>
  <si>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</si>
  <si>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</si>
  <si>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</si>
  <si>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</si>
  <si>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</si>
  <si>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</si>
  <si>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</si>
  <si>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</si>
  <si>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</si>
  <si>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</si>
  <si>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</si>
  <si>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</si>
  <si>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</si>
  <si>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</si>
  <si>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</si>
  <si>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</si>
  <si>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</si>
  <si>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</si>
  <si>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</si>
  <si>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</si>
  <si>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</si>
  <si>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</si>
  <si>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</si>
  <si>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</si>
  <si>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</si>
  <si>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</si>
  <si>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</si>
  <si>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</si>
  <si>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</si>
  <si>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</si>
  <si>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</si>
  <si>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</si>
  <si>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</si>
  <si>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</si>
  <si>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</si>
  <si>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</si>
  <si>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</si>
  <si>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</si>
  <si>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</si>
  <si>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</si>
  <si>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</si>
  <si>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</si>
  <si>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</si>
  <si>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</si>
  <si>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</si>
  <si>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</si>
  <si>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</si>
  <si>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</si>
  <si>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</si>
  <si>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</si>
  <si>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</si>
  <si>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</si>
  <si>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</si>
  <si>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</si>
  <si>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</si>
  <si>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</si>
  <si>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</si>
  <si>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</si>
  <si>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</si>
  <si>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</si>
  <si>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</si>
  <si>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</si>
  <si>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</si>
  <si>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</si>
  <si>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</si>
  <si>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</si>
  <si>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</si>
  <si>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</si>
  <si>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</si>
  <si>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</si>
  <si>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</si>
  <si>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</si>
  <si>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</si>
  <si>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</si>
  <si>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</si>
  <si>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</si>
  <si>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</si>
  <si>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</si>
  <si>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</si>
  <si>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</si>
  <si>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</si>
  <si>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</si>
  <si>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</si>
  <si>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</si>
  <si>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</si>
  <si>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</si>
  <si>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</si>
  <si>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</si>
  <si>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</si>
  <si>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</si>
  <si>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</si>
  <si>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</si>
  <si>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</si>
  <si>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</si>
  <si>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</si>
  <si>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</si>
  <si>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</si>
  <si>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</si>
  <si>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</si>
  <si>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</si>
  <si>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</si>
  <si>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</si>
  <si>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</si>
  <si>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</si>
  <si>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</si>
  <si>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</si>
  <si>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</si>
  <si>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</si>
  <si>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</si>
  <si>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</si>
  <si>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</si>
  <si>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</si>
  <si>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</si>
  <si>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</si>
  <si>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</si>
  <si>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</si>
  <si>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</si>
  <si>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</si>
  <si>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</si>
  <si>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</si>
  <si>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</si>
  <si>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</si>
  <si>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</si>
  <si>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</si>
  <si>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</si>
  <si>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</si>
  <si>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</si>
  <si>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</si>
  <si>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</si>
  <si>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</si>
  <si>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</si>
  <si>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</si>
  <si>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</si>
  <si>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</si>
  <si>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</si>
  <si>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</si>
  <si>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</si>
  <si>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</si>
  <si>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</si>
  <si>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</si>
  <si>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</si>
  <si>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</si>
  <si>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</si>
  <si>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</si>
  <si>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</si>
  <si>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</si>
  <si>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</si>
  <si>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</si>
  <si>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</si>
  <si>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</si>
  <si>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</si>
  <si>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</si>
  <si>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</si>
  <si>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</si>
  <si>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</si>
  <si>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</si>
  <si>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</si>
  <si>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</si>
  <si>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</si>
  <si>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</si>
  <si>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</si>
  <si>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</si>
  <si>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</si>
  <si>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</si>
  <si>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</si>
  <si>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</si>
  <si>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</si>
  <si>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</si>
  <si>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</si>
  <si>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</si>
  <si>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</si>
  <si>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</si>
  <si>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</si>
  <si>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</si>
  <si>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</si>
  <si>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</si>
  <si>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</si>
  <si>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</si>
  <si>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</si>
  <si>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</si>
  <si>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</si>
  <si>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</si>
  <si>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</si>
  <si>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</si>
  <si>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</si>
  <si>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</si>
  <si>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</si>
  <si>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</si>
  <si>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</si>
  <si>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</si>
  <si>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</si>
  <si>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</si>
  <si>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</si>
  <si>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</si>
  <si>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</si>
  <si>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</si>
  <si>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</si>
  <si>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</si>
  <si>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</si>
  <si>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</si>
  <si>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</si>
  <si>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</si>
  <si>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</si>
  <si>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</si>
  <si>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</si>
  <si>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</si>
  <si>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</si>
  <si>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</si>
  <si>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</si>
  <si>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</si>
  <si>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</si>
  <si>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</si>
  <si>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</si>
  <si>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</si>
  <si>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</si>
  <si>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</si>
  <si>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</si>
  <si>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</si>
  <si>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</si>
  <si>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</si>
  <si>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</si>
  <si>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</si>
  <si>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</si>
  <si>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</si>
  <si>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</si>
  <si>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</si>
  <si>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</si>
  <si>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</si>
  <si>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</si>
  <si>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</si>
  <si>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</si>
  <si>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</si>
  <si>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</si>
  <si>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</si>
  <si>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</si>
  <si>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</si>
  <si>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</si>
  <si>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</si>
  <si>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</si>
  <si>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</si>
  <si>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</si>
  <si>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</si>
  <si>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</si>
  <si>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</si>
  <si>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</si>
  <si>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</si>
  <si>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</si>
  <si>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</si>
  <si>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</si>
  <si>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</si>
  <si>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</si>
  <si>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</si>
  <si>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</si>
  <si>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</si>
  <si>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</si>
  <si>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</si>
  <si>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</si>
  <si>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</si>
  <si>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</si>
  <si>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</si>
  <si>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</si>
  <si>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</si>
  <si>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</si>
  <si>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</si>
  <si>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</si>
  <si>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</si>
  <si>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</si>
  <si>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</si>
  <si>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</si>
  <si>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</si>
  <si>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</si>
  <si>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</si>
  <si>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</si>
  <si>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</si>
  <si>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</si>
  <si>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</si>
  <si>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</si>
  <si>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</si>
  <si>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</si>
  <si>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</si>
  <si>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</si>
  <si>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</si>
  <si>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</si>
  <si>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</si>
  <si>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</si>
  <si>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</si>
  <si>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</si>
  <si>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</si>
  <si>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</si>
  <si>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</si>
  <si>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</si>
  <si>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</si>
  <si>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</si>
  <si>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</si>
  <si>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</si>
  <si>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</si>
  <si>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</si>
  <si>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</si>
  <si>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</si>
  <si>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</si>
  <si>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</si>
  <si>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</si>
  <si>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</si>
  <si>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</si>
  <si>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</si>
  <si>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</si>
  <si>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</si>
  <si>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</si>
  <si>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</si>
  <si>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</si>
  <si>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</si>
  <si>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</si>
  <si>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</si>
  <si>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</si>
  <si>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</si>
  <si>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</si>
  <si>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</si>
  <si>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</si>
  <si>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</si>
  <si>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</si>
  <si>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</si>
  <si>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</si>
  <si>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</si>
  <si>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</si>
  <si>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</si>
  <si>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</si>
  <si>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</si>
  <si>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</si>
  <si>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</si>
  <si>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</si>
  <si>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</si>
  <si>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</si>
  <si>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</si>
  <si>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</si>
  <si>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</si>
  <si>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</si>
  <si>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</si>
  <si>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</si>
  <si>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</si>
  <si>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</si>
  <si>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</si>
  <si>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</si>
  <si>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</si>
  <si>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</si>
  <si>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</si>
  <si>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</si>
  <si>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</si>
  <si>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</si>
  <si>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</si>
  <si>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</si>
  <si>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</si>
  <si>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</si>
  <si>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</si>
  <si>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</si>
  <si>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</si>
  <si>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</si>
  <si>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</si>
  <si>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</si>
  <si>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</si>
  <si>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</si>
  <si>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</si>
  <si>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</si>
  <si>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</si>
  <si>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</si>
  <si>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</si>
  <si>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</si>
  <si>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</si>
  <si>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</si>
  <si>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</si>
  <si>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</si>
  <si>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</si>
  <si>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</si>
  <si>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</si>
  <si>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</si>
  <si>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</si>
  <si>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</si>
  <si>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</si>
  <si>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</si>
  <si>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</si>
  <si>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</si>
  <si>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</si>
  <si>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</si>
  <si>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</si>
  <si>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</si>
  <si>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</si>
  <si>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</si>
  <si>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</si>
  <si>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</si>
  <si>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</si>
  <si>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</si>
  <si>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</si>
  <si>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</si>
  <si>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</si>
  <si>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</si>
  <si>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</si>
  <si>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</si>
  <si>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</si>
  <si>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</si>
  <si>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</si>
  <si>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</si>
  <si>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</si>
  <si>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</si>
  <si>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</si>
  <si>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</si>
  <si>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</si>
  <si>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</si>
  <si>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</si>
  <si>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</si>
  <si>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</si>
  <si>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</si>
  <si>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</si>
  <si>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</si>
  <si>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</si>
  <si>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</si>
  <si>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</si>
  <si>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</si>
  <si>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</si>
  <si>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</si>
  <si>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</si>
  <si>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</si>
  <si>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</si>
  <si>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</si>
  <si>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</si>
  <si>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</si>
  <si>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</si>
  <si>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</si>
  <si>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</si>
  <si>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</si>
  <si>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</si>
  <si>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</si>
  <si>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</si>
  <si>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</si>
  <si>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</si>
  <si>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</si>
  <si>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</si>
  <si>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</si>
  <si>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</si>
  <si>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</si>
  <si>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</si>
  <si>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</si>
  <si>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</si>
  <si>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</si>
  <si>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</si>
  <si>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</si>
  <si>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</si>
  <si>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</si>
  <si>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</si>
  <si>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</si>
  <si>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</si>
  <si>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</si>
  <si>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</si>
  <si>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</si>
  <si>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</si>
  <si>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</si>
  <si>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</si>
  <si>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</si>
  <si>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</si>
  <si>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</si>
  <si>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</si>
  <si>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</si>
  <si>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</si>
  <si>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</si>
  <si>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</si>
  <si>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</si>
  <si>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</si>
  <si>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</si>
  <si>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</si>
  <si>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</si>
  <si>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</si>
  <si>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</si>
  <si>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</si>
  <si>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</si>
  <si>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</si>
  <si>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</si>
  <si>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</si>
  <si>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</si>
  <si>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</si>
  <si>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</si>
  <si>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</si>
  <si>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</si>
  <si>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</si>
  <si>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</si>
  <si>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</si>
  <si>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</si>
  <si>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</si>
  <si>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</si>
  <si>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</si>
  <si>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</si>
  <si>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</si>
  <si>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</si>
  <si>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</si>
  <si>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</si>
  <si>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</si>
  <si>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</si>
  <si>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</si>
  <si>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</si>
  <si>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</si>
  <si>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</si>
  <si>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</si>
  <si>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</si>
  <si>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</si>
  <si>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</si>
  <si>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</si>
  <si>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</si>
  <si>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</si>
  <si>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</si>
  <si>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</si>
  <si>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</si>
  <si>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</si>
  <si>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</si>
  <si>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</si>
  <si>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</si>
  <si>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</si>
  <si>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</si>
  <si>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</si>
  <si>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</si>
  <si>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</si>
  <si>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</si>
  <si>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</si>
  <si>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</si>
  <si>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</si>
  <si>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</si>
  <si>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</si>
  <si>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</si>
  <si>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</si>
  <si>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</si>
  <si>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</si>
  <si>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</si>
  <si>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</si>
  <si>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</si>
  <si>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</si>
  <si>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</si>
  <si>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</si>
  <si>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</si>
  <si>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</si>
  <si>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</si>
  <si>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</si>
  <si>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</si>
  <si>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</si>
  <si>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</si>
  <si>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</si>
  <si>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</si>
  <si>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</si>
  <si>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</si>
  <si>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</si>
  <si>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</si>
  <si>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</si>
  <si>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</si>
  <si>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</si>
  <si>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</si>
  <si>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</si>
  <si>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</si>
  <si>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</si>
  <si>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</si>
  <si>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</si>
  <si>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</si>
  <si>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</si>
  <si>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</si>
  <si>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</si>
  <si>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</si>
  <si>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</si>
  <si>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</si>
  <si>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</si>
  <si>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</si>
  <si>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</si>
  <si>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</si>
  <si>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</si>
  <si>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</si>
  <si>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</si>
  <si>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</si>
  <si>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</si>
  <si>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</si>
  <si>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</si>
  <si>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</si>
  <si>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</si>
  <si>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</si>
  <si>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</si>
  <si>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</si>
  <si>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</si>
  <si>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</si>
  <si>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</si>
  <si>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</si>
  <si>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</si>
  <si>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</si>
  <si>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</si>
  <si>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</si>
  <si>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</si>
  <si>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</si>
  <si>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</si>
  <si>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</si>
  <si>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</si>
  <si>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</si>
  <si>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</si>
  <si>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</si>
  <si>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</si>
  <si>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</si>
  <si>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</si>
  <si>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</si>
  <si>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</si>
  <si>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</si>
  <si>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</si>
  <si>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</si>
  <si>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</si>
  <si>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</si>
  <si>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</si>
  <si>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</si>
  <si>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</si>
  <si>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</si>
  <si>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</si>
  <si>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</si>
  <si>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</si>
  <si>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</si>
  <si>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</si>
  <si>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</si>
  <si>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</si>
  <si>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</si>
  <si>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</si>
  <si>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</si>
  <si>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</si>
  <si>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</si>
  <si>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</si>
  <si>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</si>
  <si>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</si>
  <si>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</si>
  <si>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</si>
  <si>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</si>
  <si>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</si>
  <si>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</si>
  <si>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</si>
  <si>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</si>
  <si>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</si>
  <si>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</si>
  <si>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</si>
  <si>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</si>
  <si>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</si>
  <si>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</si>
  <si>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</si>
  <si>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</si>
  <si>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</si>
  <si>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</si>
  <si>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</si>
  <si>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</si>
  <si>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</si>
  <si>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</si>
  <si>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</si>
  <si>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</si>
  <si>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</si>
  <si>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</si>
  <si>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</si>
  <si>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</si>
  <si>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</si>
  <si>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</si>
  <si>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</si>
  <si>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</si>
  <si>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</si>
  <si>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</si>
  <si>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</si>
  <si>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</si>
  <si>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</si>
  <si>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</si>
  <si>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</si>
  <si>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</si>
  <si>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</si>
  <si>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</si>
  <si>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</si>
  <si>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</si>
  <si>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</si>
  <si>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</si>
  <si>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</si>
  <si>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</si>
  <si>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</si>
  <si>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</si>
  <si>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</si>
  <si>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</si>
  <si>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</si>
  <si>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</si>
  <si>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</si>
  <si>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</si>
  <si>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</si>
  <si>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</si>
  <si>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</si>
  <si>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</si>
  <si>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</si>
  <si>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</si>
  <si>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</si>
  <si>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</si>
  <si>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</si>
  <si>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</si>
  <si>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</si>
  <si>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</si>
  <si>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</si>
  <si>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</si>
  <si>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</si>
  <si>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</si>
  <si>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</si>
  <si>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</si>
  <si>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</si>
  <si>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</si>
  <si>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</si>
  <si>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</si>
  <si>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</si>
  <si>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</si>
  <si>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</si>
  <si>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</si>
  <si>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</si>
  <si>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</si>
  <si>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</si>
  <si>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</si>
  <si>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</si>
  <si>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</si>
  <si>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</si>
  <si>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</si>
  <si>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</si>
  <si>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</si>
  <si>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</si>
  <si>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</si>
  <si>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</si>
  <si>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</si>
  <si>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</si>
  <si>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</si>
  <si>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</si>
  <si>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</si>
  <si>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</si>
  <si>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</si>
  <si>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</si>
  <si>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</si>
  <si>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</si>
  <si>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</si>
  <si>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</si>
  <si>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</si>
  <si>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</si>
  <si>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</si>
  <si>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</si>
  <si>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</si>
  <si>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</si>
  <si>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</si>
  <si>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</si>
  <si>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</si>
  <si>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</si>
  <si>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</si>
  <si>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</si>
  <si>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</si>
  <si>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</si>
  <si>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</si>
  <si>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</si>
  <si>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</si>
  <si>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</si>
  <si>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</si>
  <si>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</si>
  <si>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</si>
  <si>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</si>
  <si>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</si>
  <si>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</si>
  <si>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</si>
  <si>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</si>
  <si>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</si>
  <si>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</si>
  <si>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</si>
  <si>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</si>
  <si>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</si>
  <si>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</si>
  <si>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</si>
  <si>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</si>
  <si>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</si>
  <si>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</si>
  <si>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</si>
  <si>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</si>
  <si>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</si>
  <si>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</si>
  <si>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</si>
  <si>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</si>
  <si>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</si>
  <si>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</si>
  <si>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</si>
  <si>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</si>
  <si>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</si>
  <si>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</si>
  <si>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</si>
  <si>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</si>
  <si>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</si>
  <si>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</si>
  <si>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</si>
  <si>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</si>
  <si>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</si>
  <si>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</si>
  <si>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</si>
  <si>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</si>
  <si>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</si>
  <si>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</si>
  <si>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</si>
  <si>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</si>
  <si>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</si>
  <si>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</si>
  <si>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</si>
  <si>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</si>
  <si>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</si>
  <si>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</si>
  <si>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</si>
  <si>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</si>
  <si>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</si>
  <si>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</si>
  <si>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</si>
  <si>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</si>
  <si>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</si>
  <si>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</si>
  <si>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</si>
  <si>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</si>
  <si>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</si>
  <si>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</si>
  <si>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</si>
  <si>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</si>
  <si>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</si>
  <si>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</si>
  <si>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</si>
  <si>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</si>
  <si>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</si>
  <si>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</si>
  <si>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</si>
  <si>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</si>
  <si>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</si>
  <si>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</si>
  <si>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</si>
  <si>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</si>
  <si>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</si>
  <si>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</si>
  <si>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</si>
  <si>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</si>
  <si>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</si>
  <si>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</si>
  <si>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</si>
  <si>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</si>
  <si>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</si>
  <si>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</si>
  <si>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</si>
  <si>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</si>
  <si>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</si>
  <si>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</si>
  <si>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</si>
  <si>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</si>
  <si>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</si>
  <si>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</si>
  <si>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</si>
  <si>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</si>
  <si>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</si>
  <si>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</si>
  <si>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</si>
  <si>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</si>
  <si>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</si>
  <si>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</si>
  <si>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</si>
  <si>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</si>
  <si>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</si>
  <si>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</si>
  <si>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</si>
  <si>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</si>
  <si>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</si>
  <si>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</si>
  <si>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</si>
  <si>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</si>
  <si>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</si>
  <si>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</si>
  <si>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</si>
  <si>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</si>
  <si>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</si>
  <si>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</si>
  <si>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</si>
  <si>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</si>
  <si>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</si>
  <si>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</si>
  <si>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</si>
  <si>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</si>
  <si>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</si>
  <si>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</si>
  <si>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</si>
  <si>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</si>
  <si>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</si>
  <si>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</si>
  <si>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</si>
  <si>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</si>
  <si>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</si>
  <si>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</si>
  <si>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</si>
  <si>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</si>
  <si>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</si>
  <si>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</si>
  <si>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</si>
  <si>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</si>
  <si>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</si>
  <si>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</si>
  <si>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</si>
  <si>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</si>
  <si>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</si>
  <si>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</si>
  <si>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</si>
  <si>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</si>
  <si>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</si>
  <si>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</si>
  <si>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</si>
  <si>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</si>
  <si>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</si>
  <si>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</si>
  <si>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</si>
  <si>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</si>
  <si>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</si>
  <si>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</si>
  <si>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</si>
  <si>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</si>
  <si>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</si>
  <si>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</si>
  <si>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</si>
  <si>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</si>
  <si>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</si>
  <si>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</si>
  <si>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</si>
  <si>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</si>
  <si>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</si>
  <si>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</si>
  <si>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</si>
  <si>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</si>
  <si>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</si>
  <si>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</si>
  <si>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</si>
  <si>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</si>
  <si>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</si>
  <si>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</si>
  <si>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</si>
  <si>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</si>
  <si>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</si>
  <si>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</si>
  <si>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</si>
  <si>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</si>
  <si>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</si>
  <si>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</si>
  <si>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</si>
  <si>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</si>
  <si>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</si>
  <si>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</si>
  <si>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</si>
  <si>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</si>
  <si>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</si>
  <si>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</si>
  <si>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</si>
  <si>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</si>
  <si>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</si>
  <si>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</si>
  <si>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</si>
  <si>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</si>
  <si>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</si>
  <si>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</si>
  <si>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</si>
  <si>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</si>
  <si>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</si>
  <si>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</si>
  <si>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</si>
  <si>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</si>
  <si>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</si>
  <si>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</si>
  <si>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</si>
  <si>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</si>
  <si>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</si>
  <si>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</si>
  <si>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</si>
  <si>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</si>
  <si>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</si>
  <si>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</si>
  <si>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</si>
  <si>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</si>
  <si>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</si>
  <si>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</si>
  <si>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</si>
  <si>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</si>
  <si>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</si>
  <si>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</si>
  <si>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</si>
  <si>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</si>
  <si>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</si>
  <si>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</si>
  <si>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</si>
  <si>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</si>
  <si>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</si>
  <si>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</si>
  <si>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</si>
  <si>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</si>
  <si>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</si>
  <si>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</si>
  <si>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</si>
  <si>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</si>
  <si>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</si>
  <si>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</si>
  <si>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</si>
  <si>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</si>
  <si>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</si>
  <si>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</si>
  <si>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</si>
  <si>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</si>
  <si>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</si>
  <si>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</si>
  <si>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</si>
  <si>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</si>
  <si>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</si>
  <si>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</si>
  <si>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</si>
  <si>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</si>
  <si>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</si>
  <si>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</si>
  <si>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</si>
  <si>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</si>
  <si>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</si>
  <si>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</si>
  <si>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</si>
  <si>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</si>
  <si>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</si>
  <si>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</si>
  <si>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</si>
  <si>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</si>
  <si>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</si>
  <si>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</si>
  <si>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</si>
  <si>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</si>
  <si>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</si>
  <si>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</si>
  <si>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</si>
  <si>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</si>
  <si>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</si>
  <si>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</si>
  <si>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</si>
  <si>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</si>
  <si>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</si>
  <si>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</si>
  <si>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</si>
  <si>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</si>
  <si>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</si>
  <si>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</si>
  <si>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</si>
  <si>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</si>
  <si>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</si>
  <si>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</si>
  <si>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</si>
  <si>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</si>
  <si>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</si>
  <si>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</si>
  <si>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</si>
  <si>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</si>
  <si>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</si>
  <si>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</si>
  <si>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</si>
  <si>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</si>
  <si>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</si>
  <si>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</si>
  <si>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</si>
  <si>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</si>
  <si>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</si>
  <si>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</si>
  <si>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</si>
  <si>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</si>
  <si>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</si>
  <si>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</si>
  <si>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</si>
  <si>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</si>
  <si>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</si>
  <si>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</si>
  <si>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</si>
  <si>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</si>
  <si>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</si>
  <si>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</si>
  <si>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</si>
  <si>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</si>
  <si>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</si>
  <si>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</si>
  <si>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</si>
  <si>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</si>
  <si>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</si>
  <si>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</si>
  <si>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</si>
  <si>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</si>
  <si>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</si>
  <si>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</si>
  <si>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</si>
  <si>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</si>
  <si>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</si>
  <si>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</si>
  <si>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</si>
  <si>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</si>
  <si>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</si>
  <si>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</si>
  <si>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</si>
  <si>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</si>
  <si>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</si>
  <si>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</si>
  <si>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</si>
  <si>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</si>
  <si>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</si>
  <si>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</si>
  <si>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</si>
  <si>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</si>
  <si>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</si>
  <si>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</si>
  <si>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</si>
  <si>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</si>
  <si>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</si>
  <si>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</si>
  <si>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</si>
  <si>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</si>
  <si>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</si>
  <si>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</si>
  <si>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</si>
  <si>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</si>
  <si>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</si>
  <si>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</si>
  <si>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</si>
  <si>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</si>
  <si>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</si>
  <si>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</si>
  <si>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</si>
  <si>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</si>
  <si>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</si>
  <si>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</si>
  <si>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</si>
  <si>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</si>
  <si>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</si>
  <si>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</si>
  <si>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</si>
  <si>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</si>
  <si>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</si>
  <si>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</si>
  <si>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</si>
  <si>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</si>
  <si>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</si>
  <si>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</si>
  <si>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</si>
  <si>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</si>
  <si>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</si>
  <si>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</si>
  <si>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</si>
  <si>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</si>
  <si>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</si>
  <si>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</si>
  <si>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</si>
  <si>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</si>
  <si>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</si>
  <si>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</si>
  <si>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</si>
  <si>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</si>
  <si>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</si>
  <si>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</si>
  <si>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</si>
  <si>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</si>
  <si>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</si>
  <si>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</si>
  <si>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</si>
  <si>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</si>
  <si>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</si>
  <si>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</si>
  <si>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</si>
  <si>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</si>
  <si>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</si>
  <si>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</si>
  <si>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</si>
  <si>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</si>
  <si>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</si>
  <si>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</si>
  <si>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</si>
  <si>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</si>
  <si>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</si>
  <si>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</si>
  <si>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</si>
  <si>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</si>
  <si>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</si>
  <si>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</si>
  <si>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</si>
  <si>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</si>
  <si>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</si>
  <si>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</si>
  <si>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</si>
  <si>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</si>
  <si>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</si>
  <si>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</si>
  <si>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</si>
  <si>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</si>
  <si>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</si>
  <si>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</si>
  <si>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</si>
  <si>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</si>
  <si>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</si>
  <si>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</si>
  <si>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</si>
  <si>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</si>
  <si>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</si>
  <si>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</si>
  <si>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</si>
  <si>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</si>
  <si>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</si>
  <si>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</si>
  <si>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</si>
  <si>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</si>
  <si>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</si>
  <si>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</si>
  <si>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</si>
  <si>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</si>
  <si>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</si>
  <si>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</si>
  <si>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</si>
  <si>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</si>
  <si>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</si>
  <si>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</si>
  <si>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</si>
  <si>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</si>
  <si>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</si>
  <si>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</si>
  <si>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</si>
  <si>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</si>
  <si>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</si>
  <si>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</si>
  <si>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</si>
  <si>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</si>
  <si>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</si>
  <si>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</si>
  <si>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</si>
  <si>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</si>
  <si>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</si>
  <si>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</si>
  <si>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</si>
  <si>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</si>
  <si>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</si>
  <si>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</si>
  <si>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</si>
  <si>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</si>
  <si>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</si>
  <si>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</si>
  <si>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</si>
  <si>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</si>
  <si>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</si>
  <si>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</si>
  <si>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</si>
  <si>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</si>
  <si>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</si>
  <si>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</si>
  <si>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</si>
  <si>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</si>
  <si>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</si>
  <si>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</si>
  <si>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</si>
  <si>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</si>
  <si>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</si>
  <si>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</si>
  <si>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</si>
  <si>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</si>
  <si>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</si>
  <si>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</si>
  <si>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</si>
  <si>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</si>
  <si>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</si>
  <si>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</si>
  <si>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</si>
  <si>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</si>
  <si>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</si>
  <si>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</si>
  <si>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</si>
  <si>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</si>
  <si>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</si>
  <si>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</si>
  <si>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</si>
  <si>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</si>
  <si>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</si>
  <si>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</si>
  <si>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</si>
  <si>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</si>
  <si>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</si>
  <si>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</si>
  <si>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</si>
  <si>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</si>
  <si>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</si>
  <si>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</si>
  <si>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</si>
  <si>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</si>
  <si>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</si>
  <si>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</si>
  <si>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</si>
  <si>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</si>
  <si>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</si>
  <si>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</si>
  <si>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</si>
  <si>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</si>
  <si>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</si>
  <si>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</si>
  <si>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</si>
  <si>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</si>
  <si>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</si>
  <si>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</si>
  <si>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</si>
  <si>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</si>
  <si>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</si>
  <si>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</si>
  <si>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</si>
  <si>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</si>
  <si>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</si>
  <si>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</si>
  <si>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</si>
  <si>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</si>
  <si>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</si>
  <si>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</si>
  <si>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</si>
  <si>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</si>
  <si>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</si>
  <si>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</si>
  <si>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</si>
  <si>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</si>
  <si>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</si>
  <si>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</si>
  <si>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</si>
  <si>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</si>
  <si>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</si>
  <si>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</si>
  <si>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</si>
  <si>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</si>
  <si>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</si>
  <si>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</si>
  <si>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</si>
  <si>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</si>
  <si>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</si>
  <si>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</si>
  <si>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</si>
  <si>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</si>
  <si>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</si>
  <si>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</si>
  <si>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</si>
  <si>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</si>
  <si>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</si>
  <si>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</si>
  <si>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</si>
  <si>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</si>
  <si>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</si>
  <si>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</si>
  <si>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</si>
  <si>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</si>
  <si>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</si>
  <si>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</si>
  <si>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</si>
  <si>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</si>
  <si>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</si>
  <si>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</si>
  <si>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</si>
  <si>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</si>
  <si>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</si>
  <si>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</si>
  <si>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</si>
  <si>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</si>
  <si>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</si>
  <si>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</si>
  <si>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</si>
  <si>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</si>
  <si>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</si>
  <si>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</si>
  <si>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</si>
  <si>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</si>
  <si>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</si>
  <si>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</si>
  <si>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</si>
  <si>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</si>
  <si>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</si>
  <si>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</si>
  <si>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</si>
  <si>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</si>
  <si>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</si>
  <si>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</si>
  <si>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</si>
  <si>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</si>
  <si>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</si>
  <si>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</si>
  <si>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</si>
  <si>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</si>
  <si>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</si>
  <si>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</si>
  <si>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</si>
  <si>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</si>
  <si>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</si>
  <si>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</si>
  <si>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</si>
  <si>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</si>
  <si>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</si>
  <si>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</si>
  <si>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</si>
  <si>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</si>
  <si>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</si>
  <si>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</si>
  <si>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</si>
  <si>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</si>
  <si>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</si>
  <si>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</si>
  <si>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</si>
  <si>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</si>
  <si>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</si>
  <si>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</si>
  <si>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</si>
  <si>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</si>
  <si>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</si>
  <si>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</si>
  <si>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</si>
  <si>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</si>
  <si>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</si>
  <si>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</si>
  <si>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</si>
  <si>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</si>
  <si>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</si>
  <si>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</si>
  <si>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</si>
  <si>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</si>
  <si>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</si>
  <si>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</si>
  <si>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</si>
  <si>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</si>
  <si>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</si>
  <si>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</si>
  <si>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</si>
  <si>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</si>
  <si>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</si>
  <si>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</si>
  <si>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</si>
  <si>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</si>
  <si>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</si>
  <si>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</si>
  <si>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</si>
  <si>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</si>
  <si>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</si>
  <si>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</si>
  <si>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</si>
  <si>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</si>
  <si>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</si>
  <si>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</si>
  <si>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</si>
  <si>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</si>
  <si>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</si>
  <si>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</si>
  <si>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</si>
  <si>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</si>
  <si>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</si>
  <si>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</si>
  <si>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</si>
  <si>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</si>
  <si>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</si>
  <si>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</si>
  <si>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</si>
  <si>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</si>
  <si>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</si>
  <si>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</si>
  <si>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</si>
  <si>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</si>
  <si>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</si>
  <si>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</si>
  <si>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</si>
  <si>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</si>
  <si>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</si>
  <si>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</si>
  <si>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</si>
  <si>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</si>
  <si>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</si>
  <si>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</si>
  <si>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</si>
  <si>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</si>
  <si>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</si>
  <si>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</si>
  <si>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</si>
  <si>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</si>
  <si>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</si>
  <si>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</si>
  <si>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</si>
  <si>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</si>
  <si>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</si>
  <si>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</si>
  <si>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</si>
  <si>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</si>
  <si>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</si>
  <si>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</si>
  <si>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</si>
  <si>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</si>
  <si>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</si>
  <si>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</si>
  <si>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</si>
  <si>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</si>
  <si>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</si>
  <si>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</si>
  <si>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</si>
  <si>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</si>
  <si>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</si>
  <si>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</si>
  <si>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</si>
  <si>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</si>
  <si>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</si>
  <si>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</si>
  <si>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</si>
  <si>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</si>
  <si>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</si>
  <si>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</si>
  <si>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</si>
  <si>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</si>
  <si>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</si>
  <si>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</si>
  <si>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</si>
  <si>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</si>
  <si>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</si>
  <si>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</si>
  <si>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</si>
  <si>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</si>
  <si>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</si>
  <si>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</si>
  <si>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</si>
  <si>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</si>
  <si>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</si>
  <si>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</si>
  <si>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</si>
  <si>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</si>
  <si>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</si>
  <si>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</si>
  <si>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</si>
  <si>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</si>
  <si>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</si>
  <si>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</si>
  <si>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</si>
  <si>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</si>
  <si>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</si>
  <si>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</si>
  <si>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</si>
  <si>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</si>
  <si>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</si>
  <si>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</si>
  <si>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</si>
  <si>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</si>
  <si>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</si>
  <si>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</si>
  <si>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</si>
  <si>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</si>
  <si>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</si>
  <si>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</si>
  <si>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</si>
  <si>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</si>
  <si>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</si>
  <si>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</si>
  <si>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</si>
  <si>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</si>
  <si>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</si>
  <si>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</si>
  <si>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</si>
  <si>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</si>
  <si>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</si>
  <si>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</si>
  <si>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</si>
  <si>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</si>
  <si>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</si>
  <si>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</si>
  <si>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</si>
  <si>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</si>
  <si>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</si>
  <si>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</si>
  <si>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</si>
  <si>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</si>
  <si>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</si>
  <si>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</si>
  <si>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</si>
  <si>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</si>
  <si>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</si>
  <si>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</si>
  <si>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</si>
  <si>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</si>
  <si>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</si>
  <si>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</si>
  <si>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</si>
  <si>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</si>
  <si>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</si>
  <si>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</si>
  <si>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</si>
  <si>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</si>
  <si>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</si>
  <si>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</si>
  <si>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</si>
  <si>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</si>
  <si>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</si>
  <si>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</si>
  <si>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</si>
  <si>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</si>
  <si>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</si>
  <si>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</si>
  <si>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</si>
  <si>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</si>
  <si>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</si>
  <si>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</si>
  <si>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</si>
  <si>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</si>
  <si>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</si>
  <si>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</si>
  <si>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</si>
  <si>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</si>
  <si>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</si>
  <si>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</si>
  <si>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</si>
  <si>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</si>
  <si>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</si>
  <si>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</si>
  <si>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</si>
  <si>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</si>
  <si>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</si>
  <si>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</si>
  <si>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</si>
  <si>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</si>
  <si>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</si>
  <si>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</si>
  <si>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</si>
  <si>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</si>
  <si>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</si>
  <si>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</si>
  <si>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</si>
  <si>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</si>
  <si>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</si>
  <si>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</si>
  <si>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</si>
  <si>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</si>
  <si>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</si>
  <si>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</si>
  <si>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</si>
  <si>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</si>
  <si>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</si>
  <si>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</si>
  <si>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</si>
  <si>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</si>
  <si>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</si>
  <si>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</si>
  <si>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</si>
  <si>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</si>
  <si>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</si>
  <si>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</si>
  <si>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</si>
  <si>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</si>
  <si>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</si>
  <si>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</si>
  <si>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</si>
  <si>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</si>
  <si>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</si>
  <si>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</si>
  <si>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</si>
  <si>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</si>
  <si>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</si>
  <si>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</si>
  <si>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</si>
  <si>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</si>
  <si>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</si>
  <si>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</si>
  <si>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</si>
  <si>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</si>
  <si>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</si>
  <si>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</si>
  <si>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</si>
  <si>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</si>
  <si>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</si>
  <si>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</si>
  <si>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</si>
  <si>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</si>
  <si>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</si>
  <si>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</si>
  <si>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</si>
  <si>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</si>
  <si>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</si>
  <si>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</si>
  <si>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</si>
  <si>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</si>
  <si>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</si>
  <si>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</si>
  <si>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</si>
  <si>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</si>
  <si>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</si>
  <si>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</si>
  <si>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</si>
  <si>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</si>
  <si>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</si>
  <si>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</si>
  <si>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</si>
  <si>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</si>
  <si>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</si>
  <si>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</si>
  <si>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</si>
  <si>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</si>
  <si>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</si>
  <si>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</si>
  <si>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</si>
  <si>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</si>
  <si>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</si>
  <si>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</si>
  <si>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</si>
  <si>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</si>
  <si>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</si>
  <si>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</si>
  <si>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</si>
  <si>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</si>
  <si>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</si>
  <si>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</si>
  <si>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</si>
  <si>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</si>
  <si>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</si>
  <si>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</si>
  <si>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</si>
  <si>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</si>
  <si>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</si>
  <si>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</si>
  <si>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</si>
  <si>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</si>
  <si>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</si>
  <si>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</si>
  <si>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</si>
  <si>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</si>
  <si>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</si>
  <si>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</si>
  <si>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</si>
  <si>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</si>
  <si>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</si>
  <si>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</si>
  <si>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</si>
  <si>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</si>
  <si>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</si>
  <si>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</si>
  <si>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</si>
  <si>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</si>
  <si>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</si>
  <si>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</si>
  <si>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</si>
  <si>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</si>
  <si>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</si>
  <si>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</si>
  <si>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</si>
  <si>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</si>
  <si>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</si>
  <si>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</si>
  <si>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</si>
  <si>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</si>
  <si>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</si>
  <si>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</si>
  <si>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</si>
  <si>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</si>
  <si>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</si>
  <si>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</si>
  <si>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</si>
  <si>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</si>
  <si>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</si>
  <si>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</si>
  <si>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</si>
  <si>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</si>
  <si>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</si>
  <si>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</si>
  <si>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</si>
  <si>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</si>
  <si>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</si>
  <si>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</si>
  <si>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</si>
  <si>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</si>
  <si>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</si>
  <si>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</si>
  <si>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</si>
  <si>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</si>
  <si>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</si>
  <si>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</si>
  <si>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</si>
  <si>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</si>
  <si>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</si>
  <si>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</si>
  <si>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</si>
  <si>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</si>
  <si>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</si>
  <si>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</si>
  <si>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</si>
  <si>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</si>
  <si>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</si>
  <si>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</si>
  <si>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</si>
  <si>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</si>
  <si>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</si>
  <si>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</si>
  <si>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</si>
  <si>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</si>
  <si>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</si>
  <si>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</si>
  <si>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</si>
  <si>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</si>
  <si>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</si>
  <si>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</si>
  <si>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</si>
  <si>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</si>
  <si>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</si>
  <si>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</si>
  <si>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</si>
  <si>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</si>
  <si>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</si>
  <si>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</si>
  <si>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</si>
  <si>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</si>
  <si>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</si>
  <si>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</si>
  <si>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</si>
  <si>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</si>
  <si>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</si>
  <si>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</si>
  <si>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</si>
  <si>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</si>
  <si>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</si>
  <si>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</si>
  <si>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</si>
  <si>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</si>
  <si>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</si>
  <si>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</si>
  <si>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</si>
  <si>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</si>
  <si>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</si>
  <si>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</si>
  <si>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</si>
  <si>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</si>
  <si>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</si>
  <si>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</si>
  <si>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</si>
  <si>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</si>
  <si>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</si>
  <si>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</si>
  <si>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</si>
  <si>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</si>
  <si>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</si>
  <si>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</si>
  <si>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</si>
  <si>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</si>
  <si>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</si>
  <si>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</si>
  <si>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</si>
  <si>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</si>
  <si>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</si>
  <si>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</si>
  <si>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</si>
  <si>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</si>
  <si>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</si>
  <si>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</si>
  <si>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</si>
  <si>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</si>
  <si>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</si>
  <si>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</si>
  <si>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</si>
  <si>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</si>
  <si>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</si>
  <si>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</si>
  <si>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</si>
  <si>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</si>
  <si>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</si>
  <si>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</si>
  <si>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</si>
  <si>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</si>
  <si>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</si>
  <si>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</si>
  <si>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</si>
  <si>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</si>
  <si>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</si>
  <si>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</si>
  <si>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</si>
  <si>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</si>
  <si>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</si>
  <si>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</si>
  <si>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</si>
  <si>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</si>
  <si>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</si>
  <si>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</si>
  <si>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</si>
  <si>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</si>
  <si>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</si>
  <si>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</si>
  <si>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</si>
  <si>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</si>
  <si>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</si>
  <si>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</si>
  <si>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</si>
  <si>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</si>
  <si>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</si>
  <si>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</si>
  <si>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</si>
  <si>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</si>
  <si>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</si>
  <si>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</si>
  <si>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</si>
  <si>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</si>
  <si>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</si>
  <si>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</si>
  <si>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</si>
  <si>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</si>
  <si>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</si>
  <si>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</si>
  <si>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</si>
  <si>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</si>
  <si>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</si>
  <si>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</si>
  <si>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</si>
  <si>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</si>
  <si>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</si>
  <si>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</si>
  <si>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</si>
  <si>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</si>
  <si>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</si>
  <si>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</si>
  <si>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</si>
  <si>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</si>
  <si>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</si>
  <si>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</si>
  <si>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</si>
  <si>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</si>
  <si>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</si>
  <si>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</si>
  <si>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</si>
  <si>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</si>
  <si>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</si>
  <si>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</si>
  <si>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</si>
  <si>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</si>
  <si>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</si>
  <si>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</si>
  <si>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</si>
  <si>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</si>
  <si>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</si>
  <si>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</si>
  <si>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</si>
  <si>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</si>
  <si>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</si>
  <si>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</si>
  <si>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</si>
  <si>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</si>
  <si>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</si>
  <si>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</si>
  <si>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</si>
  <si>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</si>
  <si>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</si>
  <si>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</si>
  <si>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</si>
  <si>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</si>
  <si>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</si>
  <si>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</si>
  <si>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</si>
  <si>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</si>
  <si>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</si>
  <si>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</si>
  <si>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</si>
  <si>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</si>
  <si>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</si>
  <si>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</si>
  <si>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</si>
  <si>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</si>
  <si>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</si>
  <si>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</si>
  <si>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</si>
  <si>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</si>
  <si>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</si>
  <si>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</si>
  <si>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</si>
  <si>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</si>
  <si>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</si>
  <si>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</si>
  <si>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</si>
  <si>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</si>
  <si>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</si>
  <si>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</si>
  <si>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</si>
  <si>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</si>
  <si>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</si>
  <si>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</si>
  <si>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</si>
  <si>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</si>
  <si>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</si>
  <si>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</si>
  <si>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</si>
  <si>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</si>
  <si>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</si>
  <si>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</si>
  <si>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</si>
  <si>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</si>
  <si>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</si>
  <si>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</si>
  <si>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</si>
  <si>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</si>
  <si>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</si>
  <si>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</si>
  <si>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</si>
  <si>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</si>
  <si>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</si>
  <si>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</si>
  <si>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</si>
  <si>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</si>
  <si>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</si>
  <si>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</si>
  <si>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</si>
  <si>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</si>
  <si>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</si>
  <si>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</si>
  <si>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</si>
  <si>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</si>
  <si>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</si>
  <si>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</si>
  <si>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</si>
  <si>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</si>
  <si>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</si>
  <si>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</si>
  <si>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</si>
  <si>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</si>
  <si>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</si>
  <si>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</si>
  <si>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</si>
  <si>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</si>
  <si>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</si>
  <si>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</si>
  <si>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</si>
  <si>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</si>
  <si>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</si>
  <si>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</si>
  <si>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</si>
  <si>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</si>
  <si>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</si>
  <si>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</si>
  <si>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</si>
  <si>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</si>
  <si>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</si>
  <si>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</si>
  <si>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</si>
  <si>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</si>
  <si>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</si>
  <si>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</si>
  <si>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</si>
  <si>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</si>
  <si>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</si>
  <si>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</si>
  <si>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</si>
  <si>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</si>
  <si>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</si>
  <si>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</si>
  <si>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</si>
  <si>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</si>
  <si>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</si>
  <si>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</si>
  <si>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</si>
  <si>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</si>
  <si>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</si>
  <si>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</si>
  <si>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</si>
  <si>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</si>
  <si>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</si>
  <si>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</si>
  <si>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</si>
  <si>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</si>
  <si>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</si>
  <si>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</si>
  <si>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</si>
  <si>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</si>
  <si>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</si>
  <si>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</si>
  <si>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</si>
  <si>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</si>
  <si>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</si>
  <si>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</si>
  <si>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</si>
  <si>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</si>
  <si>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</si>
  <si>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</si>
  <si>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</si>
  <si>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</si>
  <si>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</si>
  <si>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</si>
  <si>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</si>
  <si>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</si>
  <si>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</si>
  <si>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</si>
  <si>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</si>
  <si>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</si>
  <si>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</si>
  <si>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</si>
  <si>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</si>
  <si>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</si>
  <si>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</si>
  <si>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</si>
  <si>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</si>
  <si>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</si>
  <si>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</si>
  <si>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</si>
  <si>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</si>
  <si>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</si>
  <si>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</si>
  <si>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</si>
  <si>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</si>
  <si>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</si>
  <si>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</si>
  <si>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</si>
  <si>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</si>
  <si>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</si>
  <si>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</si>
  <si>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</si>
  <si>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</si>
  <si>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</si>
  <si>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</si>
  <si>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</si>
  <si>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</si>
  <si>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</si>
  <si>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</si>
  <si>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</si>
  <si>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</si>
  <si>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</si>
  <si>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</si>
  <si>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</si>
  <si>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</si>
  <si>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</si>
  <si>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</si>
  <si>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</si>
  <si>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</si>
  <si>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</si>
  <si>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</si>
  <si>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</si>
  <si>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</si>
  <si>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</si>
  <si>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</si>
  <si>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</si>
  <si>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</si>
  <si>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</si>
  <si>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</si>
  <si>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</si>
  <si>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</si>
  <si>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</si>
  <si>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</si>
  <si>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</si>
  <si>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</si>
  <si>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</si>
  <si>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</si>
  <si>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</si>
  <si>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</si>
  <si>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</si>
  <si>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</si>
  <si>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</si>
  <si>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</si>
  <si>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</si>
  <si>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</si>
  <si>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</si>
  <si>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</si>
  <si>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</si>
  <si>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</si>
  <si>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</si>
  <si>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</si>
  <si>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</si>
  <si>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</si>
  <si>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</si>
  <si>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</si>
  <si>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</si>
  <si>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</si>
  <si>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</si>
  <si>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</si>
  <si>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</si>
  <si>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</si>
  <si>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</si>
  <si>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</si>
  <si>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</si>
  <si>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</si>
  <si>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</si>
  <si>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</si>
  <si>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</si>
  <si>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</si>
  <si>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</si>
  <si>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</si>
  <si>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</si>
  <si>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</si>
  <si>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</si>
  <si>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</si>
  <si>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</si>
  <si>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</si>
  <si>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</si>
  <si>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</si>
  <si>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</si>
  <si>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</si>
  <si>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</si>
  <si>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</si>
  <si>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</si>
  <si>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</si>
  <si>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</si>
  <si>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</si>
  <si>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</si>
  <si>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</si>
  <si>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</si>
  <si>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</si>
  <si>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</si>
  <si>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</si>
  <si>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</si>
  <si>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</si>
  <si>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</si>
  <si>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</si>
  <si>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</si>
  <si>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</si>
  <si>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</si>
  <si>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</si>
  <si>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</si>
  <si>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</si>
  <si>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</si>
  <si>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</si>
  <si>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</si>
  <si>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</si>
  <si>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</si>
  <si>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</si>
  <si>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</si>
  <si>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</si>
  <si>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</si>
  <si>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</si>
  <si>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</si>
  <si>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</si>
  <si>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</si>
  <si>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</si>
  <si>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</si>
  <si>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</si>
  <si>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</si>
  <si>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</si>
  <si>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</si>
  <si>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</si>
  <si>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</si>
  <si>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</si>
  <si>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</si>
  <si>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</si>
  <si>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</si>
  <si>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</si>
  <si>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</si>
  <si>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</si>
  <si>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</si>
  <si>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</si>
  <si>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</si>
  <si>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</si>
  <si>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</si>
  <si>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</si>
  <si>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</si>
  <si>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</si>
  <si>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</si>
  <si>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</si>
  <si>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</si>
  <si>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</si>
  <si>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</si>
  <si>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</si>
  <si>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</si>
  <si>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</si>
  <si>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</si>
  <si>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</si>
  <si>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</si>
  <si>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</si>
  <si>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</si>
  <si>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</si>
  <si>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</si>
  <si>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</si>
  <si>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</si>
  <si>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</si>
  <si>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</si>
  <si>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</si>
  <si>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</si>
  <si>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</si>
  <si>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</si>
  <si>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</si>
  <si>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</si>
  <si>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</si>
  <si>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</si>
  <si>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</si>
  <si>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</si>
  <si>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</si>
  <si>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</si>
  <si>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</si>
  <si>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</si>
  <si>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</si>
  <si>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</si>
  <si>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</si>
  <si>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</si>
  <si>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</si>
  <si>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</si>
  <si>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</si>
  <si>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</si>
  <si>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</si>
  <si>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</si>
  <si>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</si>
  <si>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</si>
  <si>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</si>
  <si>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</si>
  <si>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</si>
  <si>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</si>
  <si>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</si>
  <si>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</si>
  <si>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</si>
  <si>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</si>
  <si>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</si>
  <si>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</si>
  <si>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</si>
  <si>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</si>
  <si>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</si>
  <si>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</si>
  <si>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</si>
  <si>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</si>
  <si>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</si>
  <si>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</si>
  <si>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</si>
  <si>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</si>
  <si>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</si>
  <si>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</si>
  <si>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</si>
  <si>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</si>
  <si>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</si>
  <si>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</si>
  <si>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</si>
  <si>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</si>
  <si>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</si>
  <si>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</si>
  <si>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</si>
  <si>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</si>
  <si>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</si>
  <si>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</si>
  <si>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</si>
  <si>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</si>
  <si>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</si>
  <si>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</si>
  <si>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</si>
  <si>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</si>
  <si>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</si>
  <si>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</si>
  <si>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</si>
  <si>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</si>
  <si>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</si>
  <si>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</si>
  <si>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</si>
  <si>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</si>
  <si>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</si>
  <si>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</si>
  <si>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</si>
  <si>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</si>
  <si>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</si>
  <si>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</si>
  <si>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</si>
  <si>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</si>
  <si>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</si>
  <si>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</si>
  <si>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</si>
  <si>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</si>
  <si>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</si>
  <si>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</si>
  <si>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</si>
  <si>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</si>
  <si>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</si>
  <si>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</si>
  <si>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</si>
  <si>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</si>
  <si>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</si>
  <si>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</si>
  <si>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</si>
  <si>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</si>
  <si>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</si>
  <si>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</si>
  <si>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</si>
  <si>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</si>
  <si>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</si>
  <si>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</si>
  <si>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</si>
  <si>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</si>
  <si>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</si>
  <si>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</si>
  <si>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</si>
  <si>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</si>
  <si>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</si>
  <si>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</si>
  <si>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</si>
  <si>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</si>
  <si>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</si>
  <si>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</si>
  <si>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</si>
  <si>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</si>
  <si>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</si>
  <si>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</si>
  <si>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</si>
  <si>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</si>
  <si>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</si>
  <si>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</si>
  <si>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</si>
  <si>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</si>
  <si>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</si>
  <si>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</si>
  <si>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</si>
  <si>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</si>
  <si>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</si>
  <si>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</si>
  <si>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</si>
  <si>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</si>
  <si>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</si>
  <si>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</si>
  <si>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</si>
  <si>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</si>
  <si>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</si>
  <si>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</si>
  <si>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</si>
  <si>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</si>
  <si>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</si>
  <si>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</si>
  <si>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</si>
  <si>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</si>
  <si>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</si>
  <si>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</si>
  <si>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</si>
  <si>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</si>
  <si>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</si>
  <si>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</si>
  <si>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</si>
  <si>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</si>
  <si>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</si>
  <si>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</si>
  <si>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</si>
  <si>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</si>
  <si>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</si>
  <si>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</si>
  <si>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</si>
  <si>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</si>
  <si>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</si>
  <si>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</si>
  <si>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</si>
  <si>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</si>
  <si>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</si>
  <si>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</si>
  <si>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</si>
  <si>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</si>
  <si>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</si>
  <si>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</si>
  <si>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</si>
  <si>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</si>
  <si>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</si>
  <si>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</si>
  <si>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</si>
  <si>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</si>
  <si>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</si>
  <si>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</si>
  <si>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</si>
  <si>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</si>
  <si>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</si>
  <si>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</si>
  <si>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</si>
  <si>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</si>
  <si>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</si>
  <si>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</si>
  <si>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</si>
  <si>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</si>
  <si>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</si>
  <si>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</si>
  <si>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</si>
  <si>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</si>
  <si>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</si>
  <si>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</si>
  <si>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</si>
  <si>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</si>
  <si>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</si>
  <si>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</si>
  <si>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</si>
  <si>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</si>
  <si>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</si>
  <si>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</si>
  <si>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</si>
  <si>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</si>
  <si>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</si>
  <si>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</si>
  <si>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</si>
  <si>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</si>
  <si>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</si>
  <si>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</si>
  <si>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</si>
  <si>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</si>
  <si>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</si>
  <si>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</si>
  <si>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</si>
  <si>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</si>
  <si>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</si>
  <si>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</si>
  <si>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</si>
  <si>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</si>
  <si>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</si>
  <si>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</si>
  <si>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</si>
  <si>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</si>
  <si>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</si>
  <si>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</si>
  <si>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</si>
  <si>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</si>
  <si>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</si>
  <si>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</si>
  <si>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</si>
  <si>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</si>
  <si>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</si>
  <si>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</si>
  <si>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</si>
  <si>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</si>
  <si>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</si>
  <si>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</si>
  <si>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</si>
  <si>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</si>
  <si>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</si>
  <si>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</si>
  <si>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</si>
  <si>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</si>
  <si>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</si>
  <si>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</si>
  <si>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</si>
  <si>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</si>
  <si>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</si>
  <si>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</si>
  <si>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</si>
  <si>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</si>
  <si>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</si>
  <si>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</si>
  <si>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</si>
  <si>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</si>
  <si>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</si>
  <si>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</si>
  <si>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</si>
  <si>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</si>
  <si>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</si>
  <si>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</si>
  <si>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</si>
  <si>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</si>
  <si>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</si>
  <si>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</si>
  <si>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</si>
  <si>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</si>
  <si>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</si>
  <si>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</si>
  <si>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</si>
  <si>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</si>
  <si>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</si>
  <si>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</si>
  <si>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</si>
  <si>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</si>
  <si>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</si>
  <si>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</si>
  <si>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</si>
  <si>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</si>
  <si>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</si>
  <si>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</si>
  <si>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</si>
  <si>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</si>
  <si>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</si>
  <si>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</si>
  <si>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</si>
  <si>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</si>
  <si>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</si>
  <si>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</si>
  <si>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</si>
  <si>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</si>
  <si>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</si>
  <si>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</si>
  <si>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</si>
  <si>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</si>
  <si>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</si>
  <si>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</si>
  <si>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</si>
  <si>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</si>
  <si>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</si>
  <si>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</si>
  <si>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</si>
  <si>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</si>
  <si>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</si>
  <si>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</si>
  <si>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</si>
  <si>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</si>
  <si>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</si>
  <si>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</si>
  <si>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</si>
  <si>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</si>
  <si>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</si>
  <si>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</si>
  <si>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</si>
  <si>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</si>
  <si>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</si>
  <si>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</si>
  <si>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</si>
  <si>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</si>
  <si>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</si>
  <si>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</si>
  <si>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</si>
  <si>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</si>
  <si>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</si>
  <si>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</si>
  <si>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</si>
  <si>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</si>
  <si>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</si>
  <si>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</si>
  <si>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</si>
  <si>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</si>
  <si>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</si>
  <si>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</si>
  <si>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</si>
  <si>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</si>
  <si>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</si>
  <si>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</si>
  <si>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</si>
  <si>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</si>
  <si>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</si>
  <si>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</si>
  <si>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</si>
  <si>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</si>
  <si>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</si>
  <si>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</si>
  <si>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</si>
  <si>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</si>
  <si>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</si>
  <si>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</si>
  <si>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</si>
  <si>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</si>
  <si>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</si>
  <si>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</si>
  <si>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</si>
  <si>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</si>
  <si>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</si>
  <si>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</si>
  <si>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</si>
  <si>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</si>
  <si>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</si>
  <si>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</si>
  <si>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</si>
  <si>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</si>
  <si>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</si>
  <si>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</si>
  <si>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</si>
  <si>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</si>
  <si>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</si>
  <si>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</si>
  <si>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</si>
  <si>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</si>
  <si>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</si>
  <si>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</si>
  <si>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</si>
  <si>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</si>
  <si>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</si>
  <si>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</si>
  <si>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</si>
  <si>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</si>
  <si>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</si>
  <si>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</si>
  <si>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</si>
  <si>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</si>
  <si>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</si>
  <si>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</si>
  <si>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</si>
  <si>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</si>
  <si>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</si>
  <si>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</si>
  <si>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</si>
  <si>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</si>
  <si>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</si>
  <si>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</si>
  <si>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</si>
  <si>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</si>
  <si>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</si>
  <si>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</si>
  <si>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</si>
  <si>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</si>
  <si>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</si>
  <si>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</si>
  <si>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</si>
  <si>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</si>
  <si>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</si>
  <si>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</si>
  <si>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</si>
  <si>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</si>
  <si>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</si>
  <si>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</si>
  <si>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</si>
  <si>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</si>
  <si>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</si>
  <si>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</si>
  <si>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</si>
  <si>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</si>
  <si>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</si>
  <si>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</si>
  <si>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</si>
  <si>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</si>
  <si>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</si>
  <si>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</si>
  <si>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</si>
  <si>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</si>
  <si>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</si>
  <si>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</si>
  <si>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</si>
  <si>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</si>
  <si>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</si>
  <si>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</si>
  <si>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</si>
  <si>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</si>
  <si>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</si>
  <si>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</si>
  <si>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</si>
  <si>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</si>
  <si>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</si>
  <si>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</si>
  <si>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</si>
  <si>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</si>
  <si>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</si>
  <si>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</si>
  <si>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</si>
  <si>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</si>
  <si>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</si>
  <si>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</si>
  <si>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</si>
  <si>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</si>
  <si>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</si>
  <si>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</si>
  <si>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</si>
  <si>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</si>
  <si>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</si>
  <si>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</si>
  <si>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</si>
  <si>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</si>
  <si>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</si>
  <si>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</si>
  <si>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</si>
  <si>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</si>
  <si>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</si>
  <si>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</si>
  <si>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</si>
  <si>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</si>
  <si>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</si>
  <si>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</si>
  <si>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</si>
  <si>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</si>
  <si>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</si>
  <si>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</si>
  <si>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</si>
  <si>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</si>
  <si>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</si>
  <si>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</si>
  <si>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</si>
  <si>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</si>
  <si>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</si>
  <si>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</si>
  <si>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</si>
  <si>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</si>
  <si>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</si>
  <si>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</si>
  <si>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</si>
  <si>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</si>
  <si>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</si>
  <si>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</si>
  <si>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</si>
  <si>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</si>
  <si>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</si>
  <si>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</si>
  <si>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</si>
  <si>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</si>
  <si>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</si>
  <si>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</si>
  <si>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</si>
  <si>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</si>
  <si>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</si>
  <si>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</si>
  <si>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</si>
  <si>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</si>
  <si>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</si>
  <si>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</si>
  <si>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</si>
  <si>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</si>
  <si>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</si>
  <si>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</si>
  <si>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</si>
  <si>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</si>
  <si>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</si>
  <si>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</si>
  <si>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</si>
  <si>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</si>
  <si>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</si>
  <si>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</si>
  <si>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</si>
  <si>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</si>
  <si>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</si>
  <si>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</si>
  <si>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</si>
  <si>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</si>
  <si>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</si>
  <si>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</si>
  <si>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</si>
  <si>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</si>
  <si>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</si>
  <si>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</si>
  <si>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</si>
  <si>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</si>
  <si>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</si>
  <si>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</si>
  <si>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</si>
  <si>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</si>
  <si>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</si>
  <si>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</si>
  <si>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</si>
  <si>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</si>
  <si>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</si>
  <si>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</si>
  <si>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</si>
  <si>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</si>
  <si>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</si>
  <si>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</si>
  <si>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</si>
  <si>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</si>
  <si>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</si>
  <si>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</si>
  <si>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</si>
  <si>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</si>
  <si>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</si>
  <si>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</si>
  <si>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</si>
  <si>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</si>
  <si>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</si>
  <si>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</si>
  <si>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</si>
  <si>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</si>
  <si>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</si>
  <si>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</si>
  <si>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</si>
  <si>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</si>
  <si>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</si>
  <si>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</si>
  <si>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</si>
  <si>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</si>
  <si>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</si>
  <si>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</si>
  <si>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</si>
  <si>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</si>
  <si>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</si>
  <si>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</si>
  <si>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</si>
  <si>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</si>
  <si>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</si>
  <si>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</si>
  <si>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</si>
  <si>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</si>
  <si>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</si>
  <si>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</si>
  <si>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</si>
  <si>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</si>
  <si>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</si>
  <si>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</si>
  <si>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</si>
  <si>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</si>
  <si>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</si>
  <si>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</si>
  <si>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</si>
  <si>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</si>
  <si>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</si>
  <si>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</si>
  <si>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</si>
  <si>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</si>
  <si>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</si>
  <si>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</si>
  <si>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</si>
  <si>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</si>
  <si>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</si>
  <si>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</si>
  <si>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</si>
  <si>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</si>
  <si>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</si>
  <si>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</si>
  <si>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</si>
  <si>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</si>
  <si>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</si>
  <si>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</si>
  <si>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</si>
  <si>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</si>
  <si>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</si>
  <si>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</si>
  <si>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</si>
  <si>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</si>
  <si>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</si>
  <si>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</si>
  <si>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</si>
  <si>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</si>
  <si>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</si>
  <si>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</si>
  <si>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</si>
  <si>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</si>
  <si>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</si>
  <si>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</si>
  <si>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</si>
  <si>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</si>
  <si>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</si>
  <si>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</si>
  <si>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</si>
  <si>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</si>
  <si>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</si>
  <si>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</si>
  <si>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</si>
  <si>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</si>
  <si>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</si>
  <si>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</si>
  <si>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</si>
  <si>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</si>
  <si>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</si>
  <si>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</si>
  <si>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</si>
  <si>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</si>
  <si>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</si>
  <si>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</si>
  <si>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</si>
  <si>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</si>
  <si>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</si>
  <si>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</si>
  <si>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</si>
  <si>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</si>
  <si>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</si>
  <si>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</si>
  <si>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</si>
  <si>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</si>
  <si>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</si>
  <si>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</si>
  <si>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</si>
  <si>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</si>
  <si>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</si>
  <si>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</si>
  <si>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</si>
  <si>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</si>
  <si>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</si>
  <si>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</si>
  <si>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</si>
  <si>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</si>
  <si>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</si>
  <si>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</si>
  <si>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</si>
  <si>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</si>
  <si>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</si>
  <si>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</si>
  <si>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</si>
  <si>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</si>
  <si>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</si>
  <si>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</si>
  <si>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</si>
  <si>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</si>
  <si>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</si>
  <si>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</si>
  <si>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</si>
  <si>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</si>
  <si>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</si>
  <si>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</si>
  <si>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</si>
  <si>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</si>
  <si>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</si>
  <si>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</si>
  <si>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</si>
  <si>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</si>
  <si>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</si>
  <si>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</si>
  <si>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</si>
  <si>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</si>
  <si>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</si>
  <si>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</si>
  <si>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</si>
  <si>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</si>
  <si>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</si>
  <si>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</si>
  <si>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</si>
  <si>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</si>
  <si>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</si>
  <si>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</si>
  <si>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</si>
  <si>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</si>
  <si>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</si>
  <si>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</si>
  <si>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</si>
  <si>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</si>
  <si>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</si>
  <si>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</si>
  <si>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</si>
  <si>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</si>
  <si>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</si>
  <si>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</si>
  <si>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</si>
  <si>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</si>
  <si>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</si>
  <si>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</si>
  <si>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</si>
  <si>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</si>
  <si>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</si>
  <si>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</si>
  <si>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</si>
  <si>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</si>
  <si>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</si>
  <si>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</si>
  <si>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</si>
  <si>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</si>
  <si>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</si>
  <si>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</si>
  <si>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</si>
  <si>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</si>
  <si>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</si>
  <si>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</si>
  <si>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</si>
  <si>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</si>
  <si>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</si>
  <si>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</si>
  <si>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</si>
  <si>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</si>
  <si>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</si>
  <si>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</si>
  <si>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</si>
  <si>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</si>
  <si>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</si>
  <si>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</si>
  <si>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</si>
  <si>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</si>
  <si>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</si>
  <si>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</si>
  <si>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</si>
  <si>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</si>
  <si>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</si>
  <si>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</si>
  <si>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</si>
  <si>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</si>
  <si>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</si>
  <si>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</si>
  <si>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</si>
  <si>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</si>
  <si>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</si>
  <si>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</si>
  <si>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</si>
  <si>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</si>
  <si>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</si>
  <si>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</si>
  <si>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</si>
  <si>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</si>
  <si>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</si>
  <si>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</si>
  <si>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</si>
  <si>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</si>
  <si>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</si>
  <si>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</si>
  <si>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</si>
  <si>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</si>
  <si>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</si>
  <si>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</si>
  <si>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</si>
  <si>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</si>
  <si>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</si>
  <si>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</si>
  <si>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</si>
  <si>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</si>
  <si>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</si>
  <si>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</si>
  <si>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</si>
  <si>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</si>
  <si>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</si>
  <si>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</si>
  <si>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</si>
  <si>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</si>
  <si>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</si>
  <si>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</si>
  <si>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</si>
  <si>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</si>
  <si>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</si>
  <si>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</si>
  <si>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</si>
  <si>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</si>
  <si>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</si>
  <si>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</si>
  <si>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</si>
  <si>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</si>
  <si>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</si>
  <si>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</si>
  <si>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</si>
  <si>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</si>
  <si>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</si>
  <si>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</si>
  <si>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</si>
  <si>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</si>
  <si>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</si>
  <si>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</si>
  <si>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</si>
  <si>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</si>
  <si>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</si>
  <si>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</si>
  <si>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</si>
  <si>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</si>
  <si>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</si>
  <si>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</si>
  <si>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</si>
  <si>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</si>
  <si>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</si>
  <si>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</si>
  <si>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</si>
  <si>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</si>
  <si>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</si>
  <si>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</si>
  <si>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</si>
  <si>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</si>
  <si>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</si>
  <si>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</si>
  <si>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</si>
  <si>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</si>
  <si>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</si>
  <si>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</si>
  <si>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</si>
  <si>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</si>
  <si>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</si>
  <si>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</si>
  <si>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</si>
  <si>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</si>
  <si>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</si>
  <si>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</si>
  <si>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</si>
  <si>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</si>
  <si>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</si>
  <si>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</si>
  <si>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</si>
  <si>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</si>
  <si>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</si>
  <si>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</si>
  <si>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</si>
  <si>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</si>
  <si>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</si>
  <si>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</si>
  <si>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</si>
  <si>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</si>
  <si>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</si>
  <si>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</si>
  <si>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</si>
  <si>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</si>
  <si>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</si>
  <si>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</si>
  <si>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</si>
  <si>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</si>
  <si>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</si>
  <si>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</si>
  <si>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</si>
  <si>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</si>
  <si>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</si>
  <si>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</si>
  <si>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</si>
  <si>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</si>
  <si>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</si>
  <si>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</si>
  <si>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</si>
  <si>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</si>
  <si>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</si>
  <si>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</si>
  <si>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</si>
  <si>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</si>
  <si>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</si>
  <si>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</si>
  <si>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</si>
  <si>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</si>
  <si>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</si>
  <si>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</si>
  <si>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</si>
  <si>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</si>
  <si>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</si>
  <si>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</si>
  <si>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</si>
  <si>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</si>
  <si>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</si>
  <si>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</si>
  <si>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</si>
  <si>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</si>
  <si>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</si>
  <si>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</si>
  <si>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</si>
  <si>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</si>
  <si>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</si>
  <si>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</si>
  <si>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</si>
  <si>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</si>
  <si>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</si>
  <si>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</si>
  <si>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</si>
  <si>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</si>
  <si>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</si>
  <si>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</si>
  <si>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</si>
  <si>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</si>
  <si>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</si>
  <si>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</si>
  <si>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</si>
  <si>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</si>
  <si>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</si>
  <si>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</si>
  <si>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</si>
  <si>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</si>
  <si>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</si>
  <si>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</si>
  <si>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</si>
  <si>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</si>
  <si>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</si>
  <si>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</si>
  <si>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</si>
  <si>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</si>
  <si>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</si>
  <si>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</si>
  <si>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</si>
  <si>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</si>
  <si>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</si>
  <si>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</si>
  <si>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</si>
  <si>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</si>
  <si>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</si>
  <si>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</si>
  <si>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</si>
  <si>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</si>
  <si>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</si>
  <si>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</si>
  <si>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</si>
  <si>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</si>
  <si>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</si>
  <si>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</si>
  <si>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</si>
  <si>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</si>
  <si>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</si>
  <si>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</si>
  <si>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</si>
  <si>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</si>
  <si>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</si>
  <si>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</si>
  <si>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</si>
  <si>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</si>
  <si>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</si>
  <si>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</si>
  <si>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</si>
  <si>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</si>
  <si>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</si>
  <si>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</si>
  <si>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</si>
  <si>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</si>
  <si>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</si>
  <si>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</si>
  <si>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</si>
  <si>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</si>
  <si>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</si>
  <si>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</si>
  <si>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</si>
  <si>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</si>
  <si>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</si>
  <si>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</si>
  <si>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</si>
  <si>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</si>
  <si>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</si>
  <si>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</si>
  <si>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</si>
  <si>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</si>
  <si>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</si>
  <si>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</si>
  <si>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</si>
  <si>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</si>
  <si>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</si>
  <si>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</si>
  <si>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</si>
  <si>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</si>
  <si>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</si>
  <si>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</si>
  <si>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</si>
  <si>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</si>
  <si>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</si>
  <si>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</si>
  <si>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</si>
  <si>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</si>
  <si>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</si>
  <si>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</si>
  <si>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</si>
  <si>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</si>
  <si>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</si>
  <si>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</si>
  <si>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</si>
  <si>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</si>
  <si>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</si>
  <si>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</si>
  <si>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</si>
  <si>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</si>
  <si>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</si>
  <si>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</si>
  <si>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</si>
  <si>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</si>
  <si>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</si>
  <si>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</si>
  <si>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</si>
  <si>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</si>
  <si>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</si>
  <si>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</si>
  <si>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</si>
  <si>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</si>
  <si>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</si>
  <si>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</si>
  <si>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</si>
  <si>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</si>
  <si>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</si>
  <si>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</si>
  <si>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</si>
  <si>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</si>
  <si>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</si>
  <si>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</si>
  <si>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</si>
  <si>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</si>
  <si>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</si>
  <si>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</si>
  <si>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</si>
  <si>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</si>
  <si>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</si>
  <si>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</si>
  <si>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</si>
  <si>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</si>
  <si>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</si>
  <si>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</si>
  <si>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</si>
  <si>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</si>
  <si>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</si>
  <si>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</si>
  <si>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</si>
  <si>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</si>
  <si>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</si>
  <si>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</si>
  <si>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</si>
  <si>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</si>
  <si>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</si>
  <si>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</si>
  <si>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</si>
  <si>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</si>
  <si>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</si>
  <si>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</si>
  <si>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</si>
  <si>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</si>
  <si>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</si>
  <si>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</si>
  <si>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</si>
  <si>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</si>
  <si>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</si>
  <si>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</si>
  <si>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</si>
  <si>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</si>
  <si>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</si>
  <si>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</si>
  <si>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</si>
  <si>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</si>
  <si>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</si>
  <si>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</si>
  <si>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</si>
  <si>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</si>
  <si>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</si>
  <si>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</si>
  <si>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</si>
  <si>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</si>
  <si>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</si>
  <si>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</si>
  <si>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</si>
  <si>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</si>
  <si>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</si>
  <si>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</si>
  <si>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</si>
  <si>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</si>
  <si>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</si>
  <si>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</si>
  <si>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</si>
  <si>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</si>
  <si>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</si>
  <si>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</si>
  <si>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</si>
  <si>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</si>
  <si>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</si>
  <si>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</si>
  <si>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</si>
  <si>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</si>
  <si>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</si>
  <si>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</si>
  <si>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</si>
  <si>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</si>
  <si>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</si>
  <si>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</si>
  <si>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</si>
  <si>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</si>
  <si>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</si>
  <si>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</si>
  <si>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</si>
  <si>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</si>
  <si>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</si>
  <si>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</si>
  <si>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</si>
  <si>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</si>
  <si>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</si>
  <si>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</si>
  <si>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</si>
  <si>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</si>
  <si>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</si>
  <si>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</si>
  <si>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</si>
  <si>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</si>
  <si>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</si>
  <si>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</si>
  <si>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</si>
  <si>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</si>
  <si>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</si>
  <si>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</si>
  <si>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</si>
  <si>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</si>
  <si>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</si>
  <si>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</si>
  <si>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</si>
  <si>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</si>
  <si>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</si>
  <si>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</si>
  <si>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</si>
  <si>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</si>
  <si>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</si>
  <si>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</si>
  <si>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</si>
  <si>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</si>
  <si>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</si>
  <si>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</si>
  <si>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</si>
  <si>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</si>
  <si>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</si>
  <si>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</si>
  <si>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</si>
  <si>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</si>
  <si>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</si>
  <si>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</si>
  <si>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</si>
  <si>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</si>
  <si>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</si>
  <si>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</si>
  <si>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</si>
  <si>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</si>
  <si>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</si>
  <si>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</si>
  <si>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</si>
  <si>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</si>
  <si>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</si>
  <si>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</si>
  <si>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</si>
  <si>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</si>
  <si>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</si>
  <si>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</si>
  <si>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</si>
  <si>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</si>
  <si>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</si>
  <si>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</si>
  <si>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</si>
  <si>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</si>
  <si>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</si>
  <si>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</si>
  <si>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</si>
  <si>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</si>
  <si>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</si>
  <si>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</si>
  <si>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</si>
  <si>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</si>
  <si>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</si>
  <si>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</si>
  <si>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</si>
  <si>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</si>
  <si>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</si>
  <si>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</si>
  <si>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</si>
  <si>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</si>
  <si>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</si>
  <si>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</si>
  <si>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</si>
  <si>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</si>
  <si>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</si>
  <si>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</si>
  <si>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</si>
  <si>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</si>
  <si>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</si>
  <si>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</si>
  <si>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</si>
  <si>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</si>
  <si>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</si>
  <si>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</si>
  <si>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</si>
  <si>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</si>
  <si>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</si>
  <si>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</si>
  <si>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</si>
  <si>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</si>
  <si>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</si>
  <si>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</si>
  <si>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</si>
  <si>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</si>
  <si>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</si>
  <si>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</si>
  <si>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</si>
  <si>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</si>
  <si>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</si>
  <si>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</si>
  <si>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</si>
  <si>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</si>
  <si>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</si>
  <si>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</si>
  <si>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</si>
  <si>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</si>
  <si>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</si>
  <si>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</si>
  <si>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</si>
  <si>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</si>
  <si>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</si>
  <si>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</si>
  <si>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</si>
  <si>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</si>
  <si>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</si>
  <si>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</si>
  <si>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</si>
  <si>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</si>
  <si>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</si>
  <si>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</si>
  <si>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</si>
  <si>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</si>
  <si>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</si>
  <si>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</si>
  <si>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</si>
  <si>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</si>
  <si>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</si>
  <si>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</si>
  <si>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</si>
  <si>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</si>
  <si>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</si>
  <si>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</si>
  <si>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</si>
  <si>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</si>
  <si>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</si>
  <si>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</si>
  <si>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</si>
  <si>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</si>
  <si>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</si>
  <si>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</si>
  <si>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</si>
  <si>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</si>
  <si>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</si>
  <si>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</si>
  <si>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</si>
  <si>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</si>
  <si>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</si>
  <si>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</si>
  <si>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</si>
  <si>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</si>
  <si>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</si>
  <si>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</si>
  <si>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</si>
  <si>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</si>
  <si>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</si>
  <si>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</si>
  <si>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</si>
  <si>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</si>
  <si>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</si>
  <si>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</si>
  <si>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</si>
  <si>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</si>
  <si>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</si>
  <si>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</si>
  <si>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</si>
  <si>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</si>
  <si>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</si>
  <si>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</si>
  <si>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</si>
  <si>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</si>
  <si>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</si>
  <si>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</si>
  <si>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</si>
  <si>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</si>
  <si>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</si>
  <si>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</si>
  <si>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</si>
  <si>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</si>
  <si>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</si>
  <si>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</si>
  <si>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</si>
  <si>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</si>
  <si>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</si>
  <si>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</si>
  <si>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</si>
  <si>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</si>
  <si>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</si>
  <si>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</si>
  <si>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</si>
  <si>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</si>
  <si>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</si>
  <si>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</si>
  <si>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</si>
  <si>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</si>
  <si>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</si>
  <si>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</si>
  <si>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</si>
  <si>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</si>
  <si>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</si>
  <si>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</si>
  <si>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</si>
  <si>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</si>
  <si>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</si>
  <si>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</si>
  <si>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</si>
  <si>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</si>
  <si>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</si>
  <si>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</si>
  <si>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</si>
  <si>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</si>
  <si>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</si>
  <si>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</si>
  <si>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</si>
  <si>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</si>
  <si>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</si>
  <si>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</si>
  <si>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</si>
  <si>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</si>
  <si>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</si>
  <si>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</si>
  <si>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</si>
  <si>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</si>
  <si>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</si>
  <si>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</si>
  <si>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</si>
  <si>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</si>
  <si>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</si>
  <si>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</si>
  <si>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</si>
  <si>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</si>
  <si>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</si>
  <si>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</si>
  <si>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</si>
  <si>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</si>
  <si>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</si>
  <si>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</si>
  <si>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</si>
  <si>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</si>
  <si>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</si>
  <si>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</si>
  <si>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</si>
  <si>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</si>
  <si>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</si>
  <si>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</si>
  <si>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</si>
  <si>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</si>
  <si>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</si>
  <si>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</si>
  <si>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</si>
  <si>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</si>
  <si>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</si>
  <si>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</si>
  <si>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</si>
  <si>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</si>
  <si>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</si>
  <si>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</si>
  <si>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</si>
  <si>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</si>
  <si>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</si>
  <si>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</si>
  <si>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</si>
  <si>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</si>
  <si>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</si>
  <si>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</si>
  <si>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</si>
  <si>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</si>
  <si>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</si>
  <si>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</si>
  <si>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</si>
  <si>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</si>
  <si>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</si>
  <si>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</si>
  <si>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</si>
  <si>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</si>
  <si>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</si>
  <si>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</si>
  <si>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</si>
  <si>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</si>
  <si>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</si>
  <si>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</si>
  <si>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</si>
  <si>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</si>
  <si>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</si>
  <si>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</si>
  <si>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</si>
  <si>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</si>
  <si>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</si>
  <si>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</si>
  <si>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</si>
  <si>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</si>
  <si>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</si>
  <si>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</si>
  <si>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</si>
  <si>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</si>
  <si>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</si>
  <si>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</si>
  <si>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</si>
  <si>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</si>
  <si>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</si>
  <si>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</si>
  <si>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</si>
  <si>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</si>
  <si>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</si>
  <si>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</si>
  <si>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</si>
  <si>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</si>
  <si>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</si>
  <si>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</si>
  <si>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</si>
  <si>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</si>
  <si>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</si>
  <si>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</si>
  <si>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</si>
  <si>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</si>
  <si>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</si>
  <si>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</si>
  <si>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</si>
  <si>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</si>
  <si>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</si>
  <si>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</si>
  <si>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</si>
  <si>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</si>
  <si>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</si>
  <si>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</si>
  <si>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</si>
  <si>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</si>
  <si>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</si>
  <si>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</si>
  <si>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</si>
  <si>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</si>
  <si>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</si>
  <si>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</si>
  <si>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</si>
  <si>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</si>
  <si>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</si>
  <si>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</si>
  <si>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</si>
  <si>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</si>
  <si>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</si>
  <si>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</si>
  <si>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</si>
  <si>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</si>
  <si>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</si>
  <si>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</si>
  <si>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</si>
  <si>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</si>
  <si>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</si>
  <si>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</si>
  <si>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</si>
  <si>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</si>
  <si>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</si>
  <si>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</si>
  <si>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</si>
  <si>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</si>
  <si>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</si>
  <si>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</si>
  <si>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</si>
  <si>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</si>
  <si>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</si>
  <si>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</si>
  <si>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</si>
  <si>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</si>
  <si>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</si>
  <si>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</si>
  <si>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</si>
  <si>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</si>
  <si>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</si>
  <si>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</si>
  <si>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</si>
  <si>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</si>
  <si>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</si>
  <si>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</si>
  <si>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</si>
  <si>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</si>
  <si>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</si>
  <si>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</si>
  <si>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</si>
  <si>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</si>
  <si>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</si>
  <si>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</si>
  <si>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</si>
  <si>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</si>
  <si>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</si>
  <si>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</si>
  <si>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</si>
  <si>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</si>
  <si>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</si>
  <si>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</si>
  <si>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</si>
  <si>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</si>
  <si>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</si>
  <si>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</si>
  <si>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</si>
  <si>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</si>
  <si>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</si>
  <si>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</si>
  <si>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</si>
  <si>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</si>
  <si>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</si>
  <si>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</si>
  <si>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</si>
  <si>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</si>
  <si>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</si>
  <si>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</si>
  <si>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</si>
  <si>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</si>
  <si>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</si>
  <si>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</si>
  <si>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</si>
  <si>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</si>
  <si>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</si>
  <si>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</si>
  <si>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</si>
  <si>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</si>
  <si>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</si>
  <si>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</si>
  <si>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</si>
  <si>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</si>
  <si>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</si>
  <si>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</si>
  <si>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</si>
  <si>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</si>
  <si>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</si>
  <si>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</si>
  <si>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</si>
  <si>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</si>
  <si>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</si>
  <si>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</si>
  <si>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</si>
  <si>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</si>
  <si>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</si>
  <si>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</si>
  <si>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</si>
  <si>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</si>
  <si>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</si>
  <si>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</si>
  <si>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</si>
  <si>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</si>
  <si>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</si>
  <si>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</si>
  <si>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</si>
  <si>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</si>
  <si>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</si>
  <si>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</si>
  <si>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</si>
  <si>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</si>
  <si>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</si>
  <si>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</si>
  <si>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</si>
  <si>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</si>
  <si>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</si>
  <si>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</si>
  <si>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</si>
  <si>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</si>
  <si>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</si>
  <si>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</si>
  <si>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</si>
  <si>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</si>
  <si>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</si>
  <si>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</si>
  <si>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</si>
  <si>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</si>
  <si>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</si>
  <si>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</si>
  <si>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</si>
  <si>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</si>
  <si>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</si>
  <si>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</si>
  <si>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</si>
  <si>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</si>
  <si>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</si>
  <si>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</si>
  <si>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</si>
  <si>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</si>
  <si>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</si>
  <si>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</si>
  <si>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</si>
  <si>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</si>
  <si>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</si>
  <si>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</si>
  <si>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</si>
  <si>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</si>
  <si>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</si>
  <si>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</si>
  <si>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</si>
  <si>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</si>
  <si>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</si>
  <si>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</si>
  <si>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</si>
  <si>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</si>
  <si>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</si>
  <si>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</si>
  <si>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</si>
  <si>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</si>
  <si>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</si>
  <si>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</si>
  <si>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</si>
  <si>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</si>
  <si>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</si>
  <si>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</si>
  <si>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</si>
  <si>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</si>
  <si>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</si>
  <si>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</si>
  <si>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</si>
  <si>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</si>
  <si>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</si>
  <si>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</si>
  <si>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</si>
  <si>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</si>
  <si>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</si>
  <si>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</si>
  <si>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</si>
  <si>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</si>
  <si>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</si>
  <si>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</si>
  <si>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</si>
  <si>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</si>
  <si>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</si>
  <si>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</si>
  <si>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</si>
  <si>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</si>
  <si>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</si>
  <si>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</si>
  <si>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</si>
  <si>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</si>
  <si>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</si>
  <si>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</si>
  <si>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</si>
  <si>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</si>
  <si>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</si>
  <si>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</si>
  <si>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</si>
  <si>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</si>
  <si>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</si>
  <si>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</si>
  <si>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</si>
  <si>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</si>
  <si>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</si>
  <si>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</si>
  <si>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</si>
  <si>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</si>
  <si>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</si>
  <si>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</si>
  <si>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</si>
  <si>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</si>
  <si>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</si>
  <si>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</si>
  <si>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</si>
  <si>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</si>
  <si>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</si>
  <si>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</si>
  <si>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</si>
  <si>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</si>
  <si>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</si>
  <si>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</si>
  <si>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</si>
  <si>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</si>
  <si>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</si>
  <si>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</si>
  <si>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</si>
  <si>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</si>
  <si>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</si>
  <si>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</si>
  <si>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</si>
  <si>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</si>
  <si>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</si>
  <si>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</si>
  <si>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</si>
  <si>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</si>
  <si>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</si>
  <si>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</si>
  <si>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</si>
  <si>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</si>
  <si>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</si>
  <si>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</si>
  <si>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</si>
  <si>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</si>
  <si>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</si>
  <si>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</si>
  <si>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</si>
  <si>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</si>
  <si>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</si>
  <si>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</si>
  <si>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</si>
  <si>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</si>
  <si>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</si>
  <si>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</si>
  <si>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</si>
  <si>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</si>
  <si>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</si>
  <si>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</si>
  <si>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</si>
  <si>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</si>
  <si>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</si>
  <si>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</si>
  <si>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</si>
  <si>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</si>
  <si>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</si>
  <si>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</si>
  <si>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</si>
  <si>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</si>
  <si>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</si>
  <si>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</si>
  <si>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</si>
  <si>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</si>
  <si>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</si>
  <si>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</si>
  <si>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</si>
  <si>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</si>
  <si>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</si>
  <si>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</si>
  <si>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</si>
  <si>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</si>
  <si>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</si>
  <si>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</si>
  <si>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</si>
  <si>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</si>
  <si>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</si>
  <si>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</si>
  <si>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</si>
  <si>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</si>
  <si>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</si>
  <si>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</si>
  <si>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</si>
  <si>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</si>
  <si>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</si>
  <si>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</si>
  <si>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</si>
  <si>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</si>
  <si>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</si>
  <si>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</si>
  <si>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</si>
  <si>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</si>
  <si>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</si>
  <si>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</si>
  <si>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</si>
  <si>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</si>
  <si>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</si>
  <si>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</si>
  <si>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</si>
  <si>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</si>
  <si>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</si>
  <si>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</si>
  <si>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</si>
  <si>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</si>
  <si>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</si>
  <si>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</si>
  <si>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</si>
  <si>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</si>
  <si>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</si>
  <si>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</si>
  <si>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</si>
  <si>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</si>
  <si>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</si>
  <si>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</si>
  <si>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</si>
  <si>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</si>
  <si>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</si>
  <si>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</si>
  <si>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</si>
  <si>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</si>
  <si>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</si>
  <si>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</si>
  <si>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</si>
  <si>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</si>
  <si>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</si>
  <si>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</si>
  <si>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</si>
  <si>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</si>
  <si>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</si>
  <si>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</si>
  <si>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</si>
  <si>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</si>
  <si>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</si>
  <si>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</si>
  <si>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</si>
  <si>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</si>
  <si>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</si>
  <si>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</si>
  <si>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</si>
  <si>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</si>
  <si>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</si>
  <si>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</si>
  <si>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</si>
  <si>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</si>
  <si>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</si>
  <si>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</si>
  <si>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</si>
  <si>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</si>
  <si>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</si>
  <si>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</si>
  <si>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</si>
  <si>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</si>
  <si>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</si>
  <si>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</si>
  <si>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</si>
  <si>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</si>
  <si>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</si>
  <si>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</si>
  <si>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</si>
  <si>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</si>
  <si>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</si>
  <si>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</si>
  <si>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</si>
  <si>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</si>
  <si>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</si>
  <si>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</si>
  <si>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</si>
  <si>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</si>
  <si>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</si>
  <si>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</si>
  <si>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</si>
  <si>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</si>
  <si>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</si>
  <si>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</si>
  <si>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</si>
  <si>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</si>
  <si>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</si>
  <si>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</si>
  <si>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</si>
  <si>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</si>
  <si>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</si>
  <si>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</si>
  <si>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</si>
  <si>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</si>
  <si>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</si>
  <si>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</si>
  <si>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</si>
  <si>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</si>
  <si>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</si>
  <si>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</si>
  <si>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</si>
  <si>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</si>
  <si>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</si>
  <si>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</si>
  <si>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</si>
  <si>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</si>
  <si>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</si>
  <si>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</si>
  <si>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</si>
  <si>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</si>
  <si>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</si>
  <si>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</si>
  <si>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</si>
  <si>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</si>
  <si>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</si>
  <si>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</si>
  <si>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</si>
  <si>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</si>
  <si>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</si>
  <si>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</si>
  <si>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</si>
  <si>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</si>
  <si>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</si>
  <si>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</si>
  <si>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</si>
  <si>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</si>
  <si>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</si>
  <si>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</si>
  <si>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</si>
  <si>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</si>
  <si>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</si>
  <si>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</si>
  <si>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</si>
  <si>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</si>
  <si>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</si>
  <si>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</si>
  <si>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</si>
  <si>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</si>
  <si>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</si>
  <si>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</si>
  <si>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</si>
  <si>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</si>
  <si>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</si>
  <si>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</si>
  <si>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</si>
  <si>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</si>
  <si>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</si>
  <si>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</si>
  <si>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</si>
  <si>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</si>
  <si>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</si>
  <si>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</si>
  <si>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</si>
  <si>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</si>
  <si>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</si>
  <si>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</si>
  <si>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</si>
  <si>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</si>
  <si>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</si>
  <si>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</si>
  <si>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</si>
  <si>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</si>
  <si>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</si>
  <si>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</si>
  <si>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</si>
  <si>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</si>
  <si>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</si>
  <si>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</si>
  <si>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</si>
  <si>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</si>
  <si>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</si>
  <si>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</si>
  <si>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</si>
  <si>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</si>
  <si>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</si>
  <si>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</si>
  <si>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</si>
  <si>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</si>
  <si>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</si>
  <si>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</si>
  <si>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</si>
  <si>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</si>
  <si>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</si>
  <si>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</si>
  <si>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</si>
  <si>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</si>
  <si>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</si>
  <si>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</si>
  <si>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</si>
  <si>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</si>
  <si>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</si>
  <si>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</si>
  <si>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</si>
  <si>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</si>
  <si>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</si>
  <si>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</si>
  <si>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</si>
  <si>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</si>
  <si>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</si>
  <si>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</si>
  <si>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</si>
  <si>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</si>
  <si>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</si>
  <si>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</si>
  <si>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</si>
  <si>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</si>
  <si>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</si>
  <si>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</si>
  <si>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</si>
  <si>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</si>
  <si>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</si>
  <si>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</si>
  <si>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</si>
  <si>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</si>
  <si>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</si>
  <si>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</si>
  <si>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</si>
  <si>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</si>
  <si>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</si>
  <si>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</si>
  <si>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</si>
  <si>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</si>
  <si>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</si>
  <si>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</si>
  <si>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</si>
  <si>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</si>
  <si>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</si>
  <si>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</si>
  <si>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</si>
  <si>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</si>
  <si>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</si>
  <si>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</si>
  <si>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</si>
  <si>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</si>
  <si>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</si>
  <si>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</si>
  <si>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</si>
  <si>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</si>
  <si>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</si>
  <si>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</si>
  <si>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</si>
  <si>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</si>
  <si>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</si>
  <si>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</si>
  <si>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</si>
  <si>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</si>
  <si>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</si>
  <si>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</si>
  <si>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</si>
  <si>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</si>
  <si>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</si>
  <si>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</si>
  <si>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</si>
  <si>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</si>
  <si>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</si>
  <si>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</si>
  <si>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</si>
  <si>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</si>
  <si>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</si>
  <si>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</si>
  <si>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</si>
  <si>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</si>
  <si>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</si>
  <si>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</si>
  <si>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</si>
  <si>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</si>
  <si>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</si>
  <si>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</si>
  <si>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</si>
  <si>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</si>
  <si>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</si>
  <si>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</si>
  <si>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</si>
  <si>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</si>
  <si>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</si>
  <si>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</si>
  <si>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</si>
  <si>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</si>
  <si>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</si>
  <si>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</si>
  <si>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</si>
  <si>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</si>
  <si>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</si>
  <si>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</si>
  <si>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</si>
  <si>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</si>
  <si>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</si>
  <si>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</si>
  <si>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</si>
  <si>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</si>
  <si>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</si>
  <si>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</si>
  <si>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</si>
  <si>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</si>
  <si>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</si>
  <si>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</si>
  <si>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</si>
  <si>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</si>
  <si>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</si>
  <si>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</si>
  <si>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</si>
  <si>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</si>
  <si>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</si>
  <si>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</si>
  <si>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</si>
  <si>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</si>
  <si>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</si>
  <si>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</si>
  <si>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</si>
  <si>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</si>
  <si>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</si>
  <si>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</si>
  <si>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</si>
  <si>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</si>
  <si>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</si>
  <si>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</si>
  <si>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</si>
  <si>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</si>
  <si>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</si>
  <si>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</si>
  <si>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</si>
  <si>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</si>
  <si>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</si>
  <si>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</si>
  <si>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</si>
  <si>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</si>
  <si>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</si>
  <si>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</si>
  <si>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</si>
  <si>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</si>
  <si>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</si>
  <si>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</si>
  <si>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</si>
  <si>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</si>
  <si>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</si>
  <si>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</si>
  <si>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</si>
  <si>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</si>
  <si>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</si>
  <si>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</si>
  <si>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</si>
  <si>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</si>
  <si>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</si>
  <si>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</si>
  <si>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</si>
  <si>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</si>
  <si>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</si>
  <si>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</si>
  <si>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</si>
  <si>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</si>
  <si>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</si>
  <si>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</si>
  <si>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</si>
  <si>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</si>
  <si>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</si>
  <si>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</si>
  <si>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</si>
  <si>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</si>
  <si>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</si>
  <si>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</si>
  <si>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</si>
  <si>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</si>
  <si>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</si>
  <si>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</si>
  <si>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</si>
  <si>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</si>
  <si>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</si>
  <si>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</si>
  <si>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</si>
  <si>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</si>
  <si>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</si>
  <si>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</si>
  <si>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</si>
  <si>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</si>
  <si>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</si>
  <si>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</si>
  <si>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</si>
  <si>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</si>
  <si>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</si>
  <si>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</si>
  <si>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</si>
  <si>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</si>
  <si>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</si>
  <si>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</si>
  <si>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</si>
  <si>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</si>
  <si>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</si>
  <si>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</si>
  <si>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</si>
  <si>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</si>
  <si>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</si>
  <si>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</si>
  <si>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</si>
  <si>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</si>
  <si>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</si>
  <si>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</si>
  <si>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</si>
  <si>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</si>
  <si>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</si>
  <si>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</si>
  <si>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</si>
  <si>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</si>
  <si>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</si>
  <si>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</si>
  <si>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</si>
  <si>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</si>
  <si>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</si>
  <si>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</si>
  <si>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</si>
  <si>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</si>
  <si>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</si>
  <si>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</si>
  <si>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</si>
  <si>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</si>
  <si>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</si>
  <si>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</si>
  <si>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</si>
  <si>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</si>
  <si>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</si>
  <si>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</si>
  <si>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</si>
  <si>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</si>
  <si>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</si>
  <si>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</si>
  <si>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</si>
  <si>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</si>
  <si>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</si>
  <si>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</si>
  <si>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</si>
  <si>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</si>
  <si>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</si>
  <si>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</si>
  <si>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</si>
  <si>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</si>
  <si>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</si>
  <si>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</si>
  <si>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</si>
  <si>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</si>
  <si>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</si>
  <si>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</si>
  <si>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</si>
  <si>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</si>
  <si>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</si>
  <si>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</si>
  <si>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</si>
  <si>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</si>
  <si>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</si>
  <si>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</si>
  <si>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</si>
  <si>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</si>
  <si>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</si>
  <si>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</si>
  <si>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</si>
  <si>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</si>
  <si>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</si>
  <si>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</si>
  <si>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</si>
  <si>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</si>
  <si>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</si>
  <si>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</si>
  <si>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</si>
  <si>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</si>
  <si>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</si>
  <si>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</si>
  <si>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</si>
  <si>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</si>
  <si>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</si>
  <si>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</si>
  <si>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</si>
  <si>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</si>
  <si>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</si>
  <si>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</si>
  <si>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</si>
  <si>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</si>
  <si>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</si>
  <si>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</si>
  <si>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</si>
  <si>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</si>
  <si>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</si>
  <si>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</si>
  <si>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</si>
  <si>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</si>
  <si>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</si>
  <si>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</si>
  <si>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</si>
  <si>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</si>
  <si>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</si>
  <si>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</si>
  <si>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</si>
  <si>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</si>
  <si>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</si>
  <si>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</si>
  <si>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</si>
  <si>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</si>
  <si>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</si>
  <si>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</si>
  <si>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</si>
  <si>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</si>
  <si>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</si>
  <si>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</si>
  <si>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</si>
  <si>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</si>
  <si>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</si>
  <si>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</si>
  <si>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</si>
  <si>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</si>
  <si>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</si>
  <si>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</si>
  <si>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</si>
  <si>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</si>
  <si>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</si>
  <si>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</si>
  <si>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</si>
  <si>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</si>
  <si>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</si>
  <si>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</si>
  <si>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</si>
  <si>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</si>
  <si>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</si>
  <si>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</si>
  <si>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</si>
  <si>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</si>
  <si>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</si>
  <si>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</si>
  <si>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</si>
  <si>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</si>
  <si>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</si>
  <si>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</si>
  <si>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</si>
  <si>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</si>
  <si>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</si>
  <si>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</si>
  <si>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</si>
  <si>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</si>
  <si>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</si>
  <si>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</si>
  <si>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</si>
  <si>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</si>
  <si>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</si>
  <si>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</si>
  <si>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</si>
  <si>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</si>
  <si>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</si>
  <si>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</si>
  <si>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</si>
  <si>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</si>
  <si>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</si>
  <si>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</si>
  <si>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</si>
  <si>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</si>
  <si>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</si>
  <si>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</si>
  <si>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</si>
  <si>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</si>
  <si>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</si>
  <si>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</si>
  <si>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</si>
  <si>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</si>
  <si>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</si>
  <si>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</si>
  <si>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</si>
  <si>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</si>
  <si>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</si>
  <si>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</si>
  <si>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</si>
  <si>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</si>
  <si>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</si>
  <si>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</si>
  <si>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</si>
  <si>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</si>
  <si>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</si>
  <si>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</si>
  <si>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</si>
  <si>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</si>
  <si>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</si>
  <si>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</si>
  <si>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</si>
  <si>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</si>
  <si>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</si>
  <si>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</si>
  <si>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</si>
  <si>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</si>
  <si>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</si>
  <si>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</si>
  <si>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</si>
  <si>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</si>
  <si>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</si>
  <si>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</si>
  <si>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</si>
  <si>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</si>
  <si>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</si>
  <si>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</si>
  <si>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</si>
  <si>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</si>
  <si>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</si>
  <si>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</si>
  <si>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</si>
  <si>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</si>
  <si>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</si>
  <si>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</si>
  <si>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</si>
  <si>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</si>
  <si>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</si>
  <si>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</si>
  <si>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</si>
  <si>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</si>
  <si>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</si>
  <si>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</si>
  <si>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</si>
  <si>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</si>
  <si>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</si>
  <si>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</si>
  <si>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</si>
  <si>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</si>
  <si>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</si>
  <si>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</si>
  <si>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</si>
  <si>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</si>
  <si>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</si>
  <si>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</si>
  <si>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</si>
  <si>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</si>
  <si>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</si>
  <si>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</si>
  <si>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</si>
  <si>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</si>
  <si>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</si>
  <si>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</si>
  <si>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</si>
  <si>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</si>
  <si>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</si>
  <si>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</si>
  <si>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</si>
  <si>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</si>
  <si>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</si>
  <si>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</si>
  <si>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</si>
  <si>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</si>
  <si>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</si>
  <si>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</si>
  <si>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</si>
  <si>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</si>
  <si>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</si>
  <si>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</si>
  <si>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</si>
  <si>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</si>
  <si>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</si>
  <si>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</si>
  <si>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</si>
  <si>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</si>
  <si>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</si>
  <si>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</si>
  <si>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</si>
  <si>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</si>
  <si>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</si>
  <si>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</si>
  <si>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</si>
  <si>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</si>
  <si>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</si>
  <si>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</si>
  <si>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</si>
  <si>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</si>
  <si>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</si>
  <si>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</si>
  <si>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</si>
  <si>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</si>
  <si>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</si>
  <si>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</si>
  <si>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</si>
  <si>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</si>
  <si>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</si>
  <si>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</si>
  <si>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</si>
  <si>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</si>
  <si>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</si>
  <si>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</si>
  <si>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</si>
  <si>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</si>
  <si>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</si>
  <si>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</si>
  <si>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</si>
  <si>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</si>
  <si>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</si>
  <si>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</si>
  <si>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</si>
  <si>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</si>
  <si>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</si>
  <si>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</si>
  <si>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</si>
  <si>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</si>
  <si>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</si>
  <si>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</si>
  <si>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</si>
  <si>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</si>
  <si>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</si>
  <si>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</si>
  <si>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</si>
  <si>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</si>
  <si>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</si>
  <si>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</si>
  <si>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</si>
  <si>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</si>
  <si>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</si>
  <si>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</si>
  <si>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</si>
  <si>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</si>
  <si>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</si>
  <si>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</si>
  <si>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</si>
  <si>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</si>
  <si>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</si>
  <si>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</si>
  <si>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</si>
  <si>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</si>
  <si>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</si>
  <si>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</si>
  <si>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</si>
  <si>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</si>
  <si>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</si>
  <si>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</si>
  <si>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</si>
  <si>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</si>
  <si>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</si>
  <si>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</si>
  <si>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</si>
  <si>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</si>
  <si>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</si>
  <si>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</si>
  <si>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</si>
  <si>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</si>
  <si>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</si>
  <si>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</si>
  <si>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</si>
  <si>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</si>
  <si>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</si>
  <si>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</si>
  <si>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</si>
  <si>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</si>
  <si>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</si>
  <si>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</si>
  <si>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</si>
  <si>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</si>
  <si>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</si>
  <si>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</si>
  <si>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</si>
  <si>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</si>
  <si>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</si>
  <si>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</si>
  <si>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</si>
  <si>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</si>
  <si>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</si>
  <si>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</si>
  <si>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</si>
  <si>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</si>
  <si>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</si>
  <si>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</si>
  <si>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</si>
  <si>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</si>
  <si>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</si>
  <si>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</si>
  <si>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</si>
  <si>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</si>
  <si>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</si>
  <si>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</si>
  <si>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</si>
  <si>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</si>
  <si>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</si>
  <si>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</si>
  <si>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</si>
  <si>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</si>
  <si>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</si>
  <si>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</si>
  <si>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</si>
  <si>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</si>
  <si>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</si>
  <si>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</si>
  <si>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</si>
  <si>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</si>
  <si>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</si>
  <si>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</si>
  <si>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</si>
  <si>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</si>
  <si>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</si>
  <si>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</si>
  <si>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</si>
  <si>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</si>
  <si>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</si>
  <si>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</si>
  <si>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</si>
  <si>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</si>
  <si>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</si>
  <si>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</si>
  <si>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</si>
  <si>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</si>
  <si>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</si>
  <si>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</si>
  <si>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</si>
  <si>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</si>
  <si>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</si>
  <si>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</si>
  <si>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</si>
  <si>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</si>
  <si>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</si>
  <si>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</si>
  <si>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</si>
  <si>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</si>
  <si>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</si>
  <si>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</si>
  <si>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</si>
  <si>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</si>
  <si>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</si>
  <si>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</si>
  <si>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</si>
  <si>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</si>
  <si>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</si>
  <si>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</si>
  <si>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</si>
  <si>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</si>
  <si>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</si>
  <si>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</si>
  <si>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</si>
  <si>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</si>
  <si>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</si>
  <si>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</si>
  <si>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</si>
  <si>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</si>
  <si>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</si>
  <si>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</si>
  <si>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</si>
  <si>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</si>
  <si>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</si>
  <si>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</si>
  <si>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</si>
  <si>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</si>
  <si>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</si>
  <si>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</si>
  <si>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</si>
  <si>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</si>
  <si>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</si>
  <si>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</si>
  <si>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</si>
  <si>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</si>
  <si>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</si>
  <si>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</si>
  <si>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</si>
  <si>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</si>
  <si>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</si>
  <si>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</si>
  <si>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</si>
  <si>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</si>
  <si>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</si>
  <si>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</si>
  <si>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</si>
  <si>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</si>
  <si>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</si>
  <si>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</si>
  <si>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</si>
  <si>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</si>
  <si>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</si>
  <si>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</si>
  <si>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</si>
  <si>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</si>
  <si>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</si>
  <si>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</si>
  <si>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</si>
  <si>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</si>
  <si>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</si>
  <si>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</si>
  <si>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</si>
  <si>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</si>
  <si>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</si>
  <si>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</si>
  <si>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</si>
  <si>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</si>
  <si>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</si>
  <si>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</si>
  <si>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</si>
  <si>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</si>
  <si>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</si>
  <si>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</si>
  <si>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</si>
  <si>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</si>
  <si>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</si>
  <si>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</si>
  <si>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</si>
  <si>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</si>
  <si>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</si>
  <si>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</si>
  <si>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</si>
  <si>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</si>
  <si>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</si>
  <si>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</si>
  <si>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</si>
  <si>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</si>
  <si>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</si>
  <si>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</si>
  <si>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</si>
  <si>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</si>
  <si>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</si>
  <si>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</si>
  <si>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</si>
  <si>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</si>
  <si>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</si>
  <si>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</si>
  <si>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</si>
  <si>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</si>
  <si>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</si>
  <si>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</si>
  <si>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</si>
  <si>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</si>
  <si>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</si>
  <si>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</si>
  <si>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</si>
  <si>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</si>
  <si>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</si>
  <si>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</si>
  <si>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</si>
  <si>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</si>
  <si>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</si>
  <si>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</si>
  <si>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</si>
  <si>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</si>
  <si>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</si>
  <si>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</si>
  <si>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</si>
  <si>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</si>
  <si>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</si>
  <si>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</si>
  <si>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</si>
  <si>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</si>
  <si>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</si>
  <si>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</si>
  <si>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</si>
  <si>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</si>
  <si>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</si>
  <si>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</si>
  <si>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</si>
  <si>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</si>
  <si>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</si>
  <si>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</si>
  <si>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</si>
  <si>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</si>
  <si>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</si>
  <si>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</si>
  <si>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</si>
  <si>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</si>
  <si>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</si>
  <si>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</si>
  <si>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</si>
  <si>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</si>
  <si>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</si>
  <si>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</si>
  <si>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</si>
  <si>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</si>
  <si>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</si>
  <si>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</si>
  <si>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</si>
  <si>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</si>
  <si>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</si>
  <si>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</si>
  <si>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</si>
  <si>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</si>
  <si>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</si>
  <si>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</si>
  <si>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</si>
  <si>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</si>
  <si>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</si>
  <si>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</si>
  <si>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</si>
  <si>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</si>
  <si>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</si>
  <si>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</si>
  <si>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</si>
  <si>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</si>
  <si>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</si>
  <si>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</si>
  <si>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</si>
  <si>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</si>
  <si>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</si>
  <si>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</si>
  <si>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</si>
  <si>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</si>
  <si>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</si>
  <si>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</si>
  <si>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</si>
  <si>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</si>
  <si>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</si>
  <si>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</si>
  <si>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</si>
  <si>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</si>
  <si>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</si>
  <si>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</si>
  <si>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</si>
  <si>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</si>
  <si>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</si>
  <si>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</si>
  <si>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</si>
  <si>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</si>
  <si>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</si>
  <si>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</si>
  <si>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</si>
  <si>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</si>
  <si>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</si>
  <si>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</si>
  <si>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</si>
  <si>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</si>
  <si>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</si>
  <si>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</si>
  <si>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</si>
  <si>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</si>
  <si>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</si>
  <si>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</si>
  <si>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</si>
  <si>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</si>
  <si>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</si>
  <si>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</si>
  <si>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</si>
  <si>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</si>
  <si>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</si>
  <si>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</si>
  <si>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</si>
  <si>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</si>
  <si>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</si>
  <si>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</si>
  <si>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</si>
  <si>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</si>
  <si>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</si>
  <si>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</si>
  <si>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</si>
  <si>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</si>
  <si>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</si>
  <si>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</si>
  <si>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</si>
  <si>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</si>
  <si>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</si>
  <si>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</si>
  <si>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</si>
  <si>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</si>
  <si>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</si>
  <si>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</si>
  <si>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</si>
  <si>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</si>
  <si>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</si>
  <si>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</si>
  <si>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</si>
  <si>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</si>
  <si>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</si>
  <si>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</si>
  <si>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</si>
  <si>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</si>
  <si>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</si>
  <si>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</si>
  <si>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</si>
  <si>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</si>
  <si>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</si>
  <si>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</si>
  <si>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</si>
  <si>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</si>
  <si>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</si>
  <si>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</si>
  <si>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</si>
  <si>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</si>
  <si>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</si>
  <si>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</si>
  <si>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</si>
  <si>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</si>
  <si>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</si>
  <si>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</si>
  <si>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</si>
  <si>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</si>
  <si>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</si>
  <si>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</si>
  <si>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</si>
  <si>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</si>
  <si>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</si>
  <si>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</si>
  <si>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</si>
  <si>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</si>
  <si>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</si>
  <si>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</si>
  <si>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</si>
  <si>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</si>
  <si>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</si>
  <si>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</si>
  <si>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</si>
  <si>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</si>
  <si>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</si>
  <si>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</si>
  <si>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</si>
  <si>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</si>
  <si>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</si>
  <si>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</si>
  <si>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</si>
  <si>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</si>
  <si>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</si>
  <si>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</si>
  <si>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</si>
  <si>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</si>
  <si>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</si>
  <si>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</si>
  <si>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</si>
  <si>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</si>
  <si>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</si>
  <si>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</si>
  <si>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</si>
  <si>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</si>
  <si>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</si>
  <si>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</si>
  <si>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</si>
  <si>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</si>
  <si>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</si>
  <si>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</si>
  <si>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</si>
  <si>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</si>
  <si>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</si>
  <si>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</si>
  <si>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</si>
  <si>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</si>
  <si>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</si>
  <si>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</si>
  <si>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</si>
  <si>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</si>
  <si>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</si>
  <si>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</si>
  <si>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</si>
  <si>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</si>
  <si>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</si>
  <si>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</si>
  <si>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</si>
  <si>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</si>
  <si>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</si>
  <si>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</si>
  <si>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</si>
  <si>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</si>
  <si>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</si>
  <si>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</si>
  <si>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</si>
  <si>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</si>
  <si>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</si>
  <si>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</si>
  <si>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</si>
  <si>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</si>
  <si>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</si>
  <si>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</si>
  <si>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</si>
  <si>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</si>
  <si>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</si>
  <si>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</si>
  <si>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</si>
  <si>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</si>
  <si>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</si>
  <si>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</si>
  <si>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</si>
  <si>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</si>
  <si>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</si>
  <si>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</si>
  <si>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</si>
  <si>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</si>
  <si>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</si>
  <si>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</si>
  <si>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</si>
  <si>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</si>
  <si>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</si>
  <si>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</si>
  <si>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</si>
  <si>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</si>
  <si>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</si>
  <si>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</si>
  <si>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</si>
  <si>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</si>
  <si>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</si>
  <si>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</si>
  <si>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</si>
  <si>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</si>
  <si>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</si>
  <si>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</si>
  <si>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</si>
  <si>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</si>
  <si>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</si>
  <si>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</si>
  <si>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</si>
  <si>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</si>
  <si>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</si>
  <si>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</si>
  <si>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</si>
  <si>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</si>
  <si>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</si>
  <si>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</si>
  <si>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</si>
  <si>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</si>
  <si>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</si>
  <si>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</si>
  <si>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</si>
  <si>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</si>
  <si>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</si>
  <si>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</si>
  <si>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</si>
  <si>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</si>
  <si>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</si>
  <si>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</si>
  <si>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</si>
  <si>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</si>
  <si>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</si>
  <si>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</si>
  <si>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</si>
  <si>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</si>
  <si>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</si>
  <si>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</si>
  <si>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</si>
  <si>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</si>
  <si>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</si>
  <si>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</si>
  <si>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</si>
  <si>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</si>
  <si>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</si>
  <si>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</si>
  <si>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</si>
  <si>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</si>
  <si>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</si>
  <si>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</si>
  <si>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</si>
  <si>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</si>
  <si>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</si>
  <si>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</si>
  <si>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</si>
  <si>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</si>
  <si>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</si>
  <si>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</si>
  <si>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</si>
  <si>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</si>
  <si>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</si>
  <si>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</si>
  <si>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</si>
  <si>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</si>
  <si>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</si>
  <si>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</si>
  <si>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</si>
  <si>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</si>
  <si>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</si>
  <si>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</si>
  <si>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</si>
  <si>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</si>
  <si>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</si>
  <si>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</si>
  <si>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</si>
  <si>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</si>
  <si>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</si>
  <si>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</si>
  <si>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</si>
  <si>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</si>
  <si>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</si>
  <si>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</si>
  <si>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</si>
  <si>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</si>
  <si>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</si>
  <si>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</si>
  <si>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</si>
  <si>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</si>
  <si>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</si>
  <si>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</si>
  <si>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</si>
  <si>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</si>
  <si>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</si>
  <si>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</si>
  <si>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</si>
  <si>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</si>
  <si>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</si>
  <si>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</si>
  <si>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</si>
  <si>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</si>
  <si>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</si>
  <si>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</si>
  <si>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</si>
  <si>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</si>
  <si>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</si>
  <si>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</si>
  <si>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</si>
  <si>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</si>
  <si>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</si>
  <si>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</si>
  <si>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</si>
  <si>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</si>
  <si>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</si>
  <si>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</si>
  <si>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</si>
  <si>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</si>
  <si>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</si>
  <si>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</si>
  <si>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</si>
  <si>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</si>
  <si>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</si>
  <si>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</si>
  <si>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</si>
  <si>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</si>
  <si>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</si>
  <si>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</si>
  <si>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</si>
  <si>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</si>
  <si>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</si>
  <si>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</si>
  <si>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</si>
  <si>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</si>
  <si>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</si>
  <si>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</si>
  <si>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</si>
  <si>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</si>
  <si>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</si>
  <si>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</si>
  <si>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</si>
  <si>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</si>
  <si>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</si>
  <si>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</si>
  <si>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</si>
  <si>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</si>
  <si>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</si>
  <si>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</si>
  <si>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</si>
  <si>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</si>
  <si>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</si>
  <si>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</si>
  <si>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</si>
  <si>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</si>
  <si>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</si>
  <si>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</si>
  <si>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</si>
  <si>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</si>
  <si>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</si>
  <si>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</si>
  <si>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</si>
  <si>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</si>
  <si>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</si>
  <si>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</si>
  <si>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</si>
  <si>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</si>
  <si>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</si>
  <si>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</si>
  <si>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</si>
  <si>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</si>
  <si>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</si>
  <si>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</si>
  <si>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</si>
  <si>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</si>
  <si>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</si>
  <si>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</si>
  <si>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</si>
  <si>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</si>
  <si>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</si>
  <si>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</si>
  <si>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</si>
  <si>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</si>
  <si>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</si>
  <si>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</si>
  <si>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</si>
  <si>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</si>
  <si>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</si>
  <si>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</si>
  <si>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</si>
  <si>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</si>
  <si>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</si>
  <si>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</si>
  <si>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</si>
  <si>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</si>
  <si>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</si>
  <si>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</si>
  <si>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</si>
  <si>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</si>
  <si>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</si>
  <si>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</si>
  <si>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</si>
  <si>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</si>
  <si>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</si>
  <si>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</si>
  <si>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</si>
  <si>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</si>
  <si>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</si>
  <si>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</si>
  <si>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</si>
  <si>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</si>
  <si>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</si>
  <si>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</si>
  <si>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</si>
  <si>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</si>
  <si>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</si>
  <si>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</si>
  <si>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</si>
  <si>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</si>
  <si>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</si>
  <si>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</si>
  <si>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</si>
  <si>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</si>
  <si>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</si>
  <si>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</si>
  <si>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</si>
  <si>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</si>
  <si>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</si>
  <si>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</si>
  <si>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</si>
  <si>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</si>
  <si>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</si>
  <si>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</si>
  <si>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</si>
  <si>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</si>
  <si>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</si>
  <si>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</si>
  <si>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</si>
  <si>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</si>
  <si>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</si>
  <si>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</si>
  <si>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</si>
  <si>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</si>
  <si>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</si>
  <si>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</si>
  <si>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</si>
  <si>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</si>
  <si>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</si>
  <si>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</si>
  <si>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</si>
  <si>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</si>
  <si>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</si>
  <si>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</si>
  <si>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</si>
  <si>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</si>
  <si>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</si>
  <si>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</si>
  <si>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</si>
  <si>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</si>
  <si>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</si>
  <si>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</si>
  <si>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</si>
  <si>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</si>
  <si>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</si>
  <si>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</si>
  <si>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</si>
  <si>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</si>
  <si>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</si>
  <si>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</si>
  <si>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</si>
  <si>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</si>
  <si>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</si>
  <si>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</si>
  <si>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</si>
  <si>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</si>
  <si>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</si>
  <si>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</si>
  <si>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</si>
  <si>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</si>
  <si>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</si>
  <si>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</si>
  <si>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</si>
  <si>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</si>
  <si>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</si>
  <si>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</si>
  <si>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</si>
  <si>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</si>
  <si>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</si>
  <si>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</si>
  <si>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</si>
  <si>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</si>
  <si>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</si>
  <si>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</si>
  <si>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</si>
  <si>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</si>
  <si>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</si>
  <si>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</si>
  <si>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</si>
  <si>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</si>
  <si>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</si>
  <si>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</si>
  <si>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</si>
  <si>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</si>
  <si>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</si>
  <si>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</si>
  <si>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</si>
  <si>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</si>
  <si>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</si>
  <si>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</si>
  <si>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</si>
  <si>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</si>
  <si>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</si>
  <si>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</si>
  <si>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</si>
  <si>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</si>
  <si>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</si>
  <si>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</si>
  <si>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</si>
  <si>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</si>
  <si>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</si>
  <si>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</si>
  <si>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</si>
  <si>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</si>
  <si>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</si>
  <si>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</si>
  <si>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</si>
  <si>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</si>
  <si>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</si>
  <si>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</si>
  <si>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</si>
  <si>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</si>
  <si>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</si>
  <si>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</si>
  <si>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</si>
  <si>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</si>
  <si>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</si>
  <si>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</si>
  <si>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</si>
  <si>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</si>
  <si>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</si>
  <si>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</si>
  <si>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</si>
  <si>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</si>
  <si>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</si>
  <si>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</si>
  <si>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</si>
  <si>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</si>
  <si>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</si>
  <si>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</si>
  <si>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</si>
  <si>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</si>
  <si>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</si>
  <si>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</si>
  <si>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</si>
  <si>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</si>
  <si>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</si>
  <si>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</si>
  <si>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</si>
  <si>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</si>
  <si>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</si>
  <si>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</si>
  <si>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</si>
  <si>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</si>
  <si>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</si>
  <si>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</si>
  <si>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</si>
  <si>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</si>
  <si>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</si>
  <si>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</si>
  <si>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</si>
  <si>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</si>
  <si>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</si>
  <si>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</si>
  <si>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</si>
  <si>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</si>
  <si>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</si>
  <si>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</si>
  <si>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</si>
  <si>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</si>
  <si>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</si>
  <si>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</si>
  <si>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</si>
  <si>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</si>
  <si>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</si>
  <si>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</si>
  <si>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</si>
  <si>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</si>
  <si>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</si>
  <si>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</si>
  <si>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</si>
  <si>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</si>
  <si>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</si>
  <si>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</si>
  <si>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</si>
  <si>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</si>
  <si>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</si>
  <si>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</si>
  <si>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</si>
  <si>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</si>
  <si>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</si>
  <si>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</si>
  <si>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</si>
  <si>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</si>
  <si>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</si>
  <si>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</si>
  <si>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</si>
  <si>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</si>
  <si>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</si>
  <si>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</si>
  <si>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</si>
  <si>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</si>
  <si>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</si>
  <si>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</si>
  <si>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</si>
  <si>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</si>
  <si>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</si>
  <si>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</si>
  <si>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</si>
  <si>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</si>
  <si>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</si>
  <si>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</si>
  <si>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</si>
  <si>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</si>
  <si>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</si>
  <si>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</si>
  <si>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</si>
  <si>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</si>
  <si>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</si>
  <si>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</si>
  <si>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</si>
  <si>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</si>
  <si>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</si>
  <si>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</si>
  <si>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</si>
  <si>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</si>
  <si>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</si>
  <si>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</si>
  <si>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</si>
  <si>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</si>
  <si>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</si>
  <si>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</si>
  <si>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</si>
  <si>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</si>
  <si>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</si>
  <si>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</si>
  <si>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</si>
  <si>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</si>
  <si>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</si>
  <si>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</si>
  <si>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</si>
  <si>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</si>
  <si>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</si>
  <si>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</si>
  <si>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</si>
  <si>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</si>
  <si>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</si>
  <si>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</si>
  <si>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</si>
  <si>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</si>
  <si>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</si>
  <si>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</si>
  <si>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</si>
  <si>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</si>
  <si>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</si>
  <si>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</si>
  <si>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</si>
  <si>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</si>
  <si>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</si>
  <si>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</si>
  <si>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</si>
  <si>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</si>
  <si>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</si>
  <si>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</si>
  <si>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</si>
  <si>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</si>
  <si>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</si>
  <si>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</si>
  <si>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</si>
  <si>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</si>
  <si>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</si>
  <si>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</si>
  <si>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</si>
  <si>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</si>
  <si>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</si>
  <si>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</si>
  <si>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</si>
  <si>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</si>
  <si>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</si>
  <si>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</si>
  <si>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</si>
  <si>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</si>
  <si>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</si>
  <si>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</si>
  <si>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</si>
  <si>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</si>
  <si>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</si>
  <si>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</si>
  <si>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</si>
  <si>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</si>
  <si>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</si>
  <si>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</si>
  <si>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</si>
  <si>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</si>
  <si>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</si>
  <si>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</si>
  <si>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</si>
  <si>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</si>
  <si>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</si>
  <si>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</si>
  <si>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</si>
  <si>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</si>
  <si>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</si>
  <si>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</si>
  <si>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</si>
  <si>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</si>
  <si>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</si>
  <si>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</si>
  <si>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</si>
  <si>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</si>
  <si>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</si>
  <si>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</si>
  <si>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</si>
  <si>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</si>
  <si>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</si>
  <si>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</si>
  <si>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</si>
  <si>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</si>
  <si>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</si>
  <si>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</si>
  <si>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</si>
  <si>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</si>
  <si>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</si>
  <si>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</si>
  <si>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</si>
  <si>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</si>
  <si>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</si>
  <si>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</si>
  <si>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</si>
  <si>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</si>
  <si>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</si>
  <si>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</si>
  <si>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</si>
  <si>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</si>
  <si>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</si>
  <si>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</si>
  <si>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</si>
  <si>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</si>
  <si>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</si>
  <si>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</si>
  <si>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</si>
  <si>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</si>
  <si>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</si>
  <si>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</si>
  <si>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</si>
  <si>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</si>
  <si>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</si>
  <si>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</si>
  <si>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</si>
  <si>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</si>
  <si>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</si>
  <si>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</si>
  <si>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</si>
  <si>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</si>
  <si>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</si>
  <si>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</si>
  <si>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</si>
  <si>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</si>
  <si>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</si>
  <si>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</si>
  <si>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</si>
  <si>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</si>
  <si>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</si>
  <si>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</si>
  <si>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</si>
  <si>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</si>
  <si>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</si>
  <si>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</si>
  <si>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</si>
  <si>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</si>
  <si>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</si>
  <si>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</si>
  <si>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</si>
  <si>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</si>
  <si>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</si>
  <si>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</si>
  <si>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</si>
  <si>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</si>
  <si>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</si>
  <si>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</si>
  <si>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</si>
  <si>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</si>
  <si>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</si>
  <si>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</si>
  <si>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</si>
  <si>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</si>
  <si>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</si>
  <si>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</si>
  <si>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</si>
  <si>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</si>
  <si>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</si>
  <si>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</si>
  <si>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</si>
  <si>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</si>
  <si>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</si>
  <si>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</si>
  <si>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</si>
  <si>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</si>
  <si>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</si>
  <si>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</si>
  <si>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</si>
  <si>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</si>
  <si>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</si>
  <si>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</si>
  <si>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</si>
  <si>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</si>
  <si>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</si>
  <si>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</si>
  <si>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</si>
  <si>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</si>
  <si>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</si>
  <si>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</si>
  <si>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</si>
  <si>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</si>
  <si>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</si>
  <si>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</si>
  <si>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</si>
  <si>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</si>
  <si>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</si>
  <si>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</si>
  <si>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</si>
  <si>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</si>
  <si>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</si>
  <si>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</si>
  <si>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</si>
  <si>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</si>
  <si>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</si>
  <si>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</si>
  <si>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</si>
  <si>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</si>
  <si>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</si>
  <si>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</si>
  <si>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</si>
  <si>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</si>
  <si>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</si>
  <si>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</si>
  <si>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</si>
  <si>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</si>
  <si>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</si>
  <si>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</si>
  <si>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</si>
  <si>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</si>
  <si>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</si>
  <si>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</si>
  <si>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</si>
  <si>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</si>
  <si>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</si>
  <si>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</si>
  <si>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</si>
  <si>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</si>
  <si>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</si>
  <si>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</si>
  <si>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</si>
  <si>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</si>
  <si>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</si>
  <si>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</si>
  <si>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</si>
  <si>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</si>
  <si>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</si>
  <si>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</si>
  <si>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</si>
  <si>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</si>
  <si>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</si>
  <si>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</si>
  <si>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</si>
  <si>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</si>
  <si>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</si>
  <si>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</si>
  <si>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</si>
  <si>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</si>
  <si>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</si>
  <si>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</si>
  <si>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</si>
  <si>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</si>
  <si>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</si>
  <si>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</si>
  <si>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</si>
  <si>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</si>
  <si>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</si>
  <si>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</si>
  <si>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</si>
  <si>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</si>
  <si>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</si>
  <si>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</si>
  <si>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</si>
  <si>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</si>
  <si>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</si>
  <si>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</si>
  <si>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</si>
  <si>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</si>
  <si>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</si>
  <si>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</si>
  <si>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</si>
  <si>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</si>
  <si>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</si>
  <si>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</si>
  <si>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</si>
  <si>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</si>
  <si>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</si>
  <si>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</si>
  <si>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</si>
  <si>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</si>
  <si>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</si>
  <si>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</si>
  <si>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</si>
  <si>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</si>
  <si>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</si>
  <si>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</si>
  <si>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</si>
  <si>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</si>
  <si>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</si>
  <si>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</si>
  <si>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</si>
  <si>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</si>
  <si>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</si>
  <si>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</si>
  <si>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</si>
  <si>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</si>
  <si>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</si>
  <si>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</si>
  <si>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</si>
  <si>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</si>
  <si>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</si>
  <si>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</si>
  <si>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</si>
  <si>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</si>
  <si>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</si>
  <si>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</si>
  <si>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</si>
  <si>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</si>
  <si>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</si>
  <si>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</si>
  <si>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</si>
  <si>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</si>
  <si>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</si>
  <si>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</si>
  <si>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</si>
  <si>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</si>
  <si>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</si>
  <si>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</si>
  <si>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</si>
  <si>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</si>
  <si>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</si>
  <si>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</si>
  <si>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</si>
  <si>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</si>
  <si>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</si>
  <si>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</si>
  <si>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</si>
  <si>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</si>
  <si>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</si>
  <si>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</si>
  <si>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</si>
  <si>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</si>
  <si>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</si>
  <si>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</si>
  <si>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</si>
  <si>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</si>
  <si>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</si>
  <si>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</si>
  <si>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</si>
  <si>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</si>
  <si>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</si>
  <si>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</si>
  <si>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</si>
  <si>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</si>
  <si>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</si>
  <si>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</si>
  <si>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</si>
  <si>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</si>
  <si>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</si>
  <si>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</si>
  <si>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</si>
  <si>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</si>
  <si>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</si>
  <si>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</si>
  <si>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</si>
  <si>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</si>
  <si>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</si>
  <si>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</si>
  <si>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</si>
  <si>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</si>
  <si>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</si>
  <si>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</si>
  <si>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</si>
  <si>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</si>
  <si>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</si>
  <si>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</si>
  <si>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</si>
  <si>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</si>
  <si>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</si>
  <si>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</si>
  <si>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</si>
  <si>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</si>
  <si>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</si>
  <si>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</si>
  <si>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</si>
  <si>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</si>
  <si>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</si>
  <si>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</si>
  <si>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</si>
  <si>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</si>
  <si>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</si>
  <si>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</si>
  <si>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</si>
  <si>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</si>
  <si>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</si>
  <si>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</si>
  <si>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</si>
  <si>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</si>
  <si>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</si>
  <si>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</si>
  <si>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</si>
  <si>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</si>
  <si>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</si>
  <si>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</si>
  <si>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</si>
  <si>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</si>
  <si>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</si>
  <si>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</si>
  <si>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</si>
  <si>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</si>
  <si>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</si>
  <si>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</si>
  <si>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</si>
  <si>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</si>
  <si>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</si>
  <si>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</si>
  <si>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</si>
  <si>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</si>
  <si>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</si>
  <si>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</si>
  <si>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</si>
  <si>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</si>
  <si>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</si>
  <si>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</si>
  <si>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</si>
  <si>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</si>
  <si>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</si>
  <si>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</si>
  <si>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</si>
  <si>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</si>
  <si>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</si>
  <si>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</si>
  <si>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</si>
  <si>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</si>
  <si>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</si>
  <si>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</si>
  <si>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</si>
  <si>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</si>
  <si>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</si>
  <si>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</si>
  <si>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</si>
  <si>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</si>
  <si>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</si>
  <si>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</si>
  <si>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</si>
  <si>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</si>
  <si>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</si>
  <si>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</si>
  <si>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</si>
  <si>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</si>
  <si>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</si>
  <si>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</si>
  <si>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</si>
  <si>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</si>
  <si>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</si>
  <si>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</si>
  <si>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</si>
  <si>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</si>
  <si>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</si>
  <si>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</si>
  <si>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</si>
  <si>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</si>
  <si>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</si>
  <si>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</si>
  <si>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</si>
  <si>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</si>
  <si>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</si>
  <si>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</si>
  <si>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</si>
  <si>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</si>
  <si>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</si>
  <si>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</si>
  <si>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</si>
  <si>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</si>
  <si>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</si>
  <si>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</si>
  <si>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</si>
  <si>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</si>
  <si>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</si>
  <si>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</si>
  <si>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</si>
  <si>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</si>
  <si>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</si>
  <si>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</si>
  <si>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</si>
  <si>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</si>
  <si>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</si>
  <si>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</si>
  <si>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</si>
  <si>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</si>
  <si>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</si>
  <si>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</si>
  <si>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</si>
  <si>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</si>
  <si>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</si>
  <si>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</si>
  <si>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</si>
  <si>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</si>
  <si>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</si>
  <si>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</si>
  <si>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</si>
  <si>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</si>
  <si>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</si>
  <si>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</si>
  <si>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</si>
  <si>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</si>
  <si>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</si>
  <si>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</si>
  <si>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</si>
  <si>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</si>
  <si>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</si>
  <si>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</si>
  <si>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</si>
  <si>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</si>
  <si>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</si>
  <si>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</si>
  <si>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</si>
  <si>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</si>
  <si>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</si>
  <si>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</si>
  <si>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</si>
  <si>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</si>
  <si>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</si>
  <si>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</si>
  <si>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</si>
  <si>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</si>
  <si>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</si>
  <si>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</si>
  <si>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</si>
  <si>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</si>
  <si>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</si>
  <si>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</si>
  <si>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</si>
  <si>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</si>
  <si>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</si>
  <si>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</si>
  <si>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</si>
  <si>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</si>
  <si>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</si>
  <si>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</si>
  <si>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</si>
  <si>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</si>
  <si>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</si>
  <si>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</si>
  <si>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</si>
  <si>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</si>
  <si>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</si>
  <si>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</si>
  <si>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</si>
  <si>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</si>
  <si>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</si>
  <si>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</si>
  <si>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</si>
  <si>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</si>
  <si>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</si>
  <si>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</si>
  <si>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</si>
  <si>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</si>
  <si>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</si>
  <si>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</si>
  <si>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</si>
  <si>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</si>
  <si>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</si>
  <si>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</si>
  <si>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</si>
  <si>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</si>
  <si>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</si>
  <si>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</si>
  <si>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</si>
  <si>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</si>
  <si>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</si>
  <si>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</si>
  <si>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</si>
  <si>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</si>
  <si>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</si>
  <si>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</si>
  <si>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</si>
  <si>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</si>
  <si>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</si>
  <si>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</si>
  <si>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</si>
  <si>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</si>
  <si>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</si>
  <si>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</si>
  <si>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</si>
  <si>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</si>
  <si>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</si>
  <si>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</si>
  <si>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</si>
  <si>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</si>
  <si>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</si>
  <si>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</si>
  <si>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</si>
  <si>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</si>
  <si>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</si>
  <si>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</si>
  <si>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</si>
  <si>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</si>
  <si>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</si>
  <si>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</si>
  <si>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</si>
  <si>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</si>
  <si>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</si>
  <si>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</si>
  <si>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</si>
  <si>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</si>
  <si>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</si>
  <si>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</si>
  <si>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</si>
  <si>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</si>
  <si>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</si>
  <si>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</si>
  <si>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</si>
  <si>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</si>
  <si>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</si>
  <si>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</si>
  <si>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</si>
  <si>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</si>
  <si>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</si>
  <si>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</si>
  <si>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</si>
  <si>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</si>
  <si>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</si>
  <si>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</si>
  <si>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</si>
  <si>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</si>
  <si>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</si>
  <si>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</si>
  <si>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</si>
  <si>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</si>
  <si>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</si>
  <si>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</si>
  <si>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</si>
  <si>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</si>
  <si>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</si>
  <si>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</si>
  <si>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</si>
  <si>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</si>
  <si>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</si>
  <si>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</si>
  <si>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</si>
  <si>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</si>
  <si>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</si>
  <si>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</si>
  <si>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</si>
  <si>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</si>
  <si>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</si>
  <si>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</si>
  <si>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</si>
  <si>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</si>
  <si>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</si>
  <si>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</si>
  <si>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</si>
  <si>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</si>
  <si>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</si>
  <si>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</si>
  <si>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</si>
  <si>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</si>
  <si>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</si>
  <si>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</si>
  <si>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</si>
  <si>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</si>
  <si>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</si>
  <si>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</si>
  <si>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</si>
  <si>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</si>
  <si>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</si>
  <si>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</si>
  <si>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</si>
  <si>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</si>
  <si>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</si>
  <si>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</si>
  <si>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</si>
  <si>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</si>
  <si>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</si>
  <si>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</si>
  <si>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</si>
  <si>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</si>
  <si>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</si>
  <si>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</si>
  <si>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</si>
  <si>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</si>
  <si>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</si>
  <si>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</si>
  <si>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</si>
  <si>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</si>
  <si>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</si>
  <si>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</si>
  <si>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</si>
  <si>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</si>
  <si>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</si>
  <si>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</si>
  <si>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</si>
  <si>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</si>
  <si>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</si>
  <si>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</si>
  <si>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</si>
  <si>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</si>
  <si>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</si>
  <si>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</si>
  <si>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</si>
  <si>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</si>
  <si>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</si>
  <si>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</si>
  <si>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</si>
  <si>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</si>
  <si>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</si>
  <si>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</si>
  <si>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</si>
  <si>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</si>
  <si>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</si>
  <si>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</si>
  <si>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</si>
  <si>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</si>
  <si>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</si>
  <si>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</si>
  <si>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</si>
  <si>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</si>
  <si>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</si>
  <si>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</si>
  <si>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</si>
  <si>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</si>
  <si>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</si>
  <si>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</si>
  <si>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</si>
  <si>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</si>
  <si>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</si>
  <si>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</si>
  <si>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</si>
  <si>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</si>
  <si>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</si>
  <si>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</si>
  <si>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</si>
  <si>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</si>
  <si>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</si>
  <si>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</si>
  <si>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</si>
  <si>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</si>
  <si>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</si>
  <si>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</si>
  <si>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</si>
  <si>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</si>
  <si>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</si>
  <si>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</si>
  <si>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</si>
  <si>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</si>
  <si>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</si>
  <si>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</si>
  <si>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</si>
  <si>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</si>
  <si>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</si>
  <si>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</si>
  <si>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</si>
  <si>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</si>
  <si>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</si>
  <si>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</si>
  <si>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</si>
  <si>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</si>
  <si>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</si>
  <si>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</si>
  <si>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</si>
  <si>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</si>
  <si>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</si>
  <si>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</si>
  <si>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</si>
  <si>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</si>
  <si>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</si>
  <si>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</si>
  <si>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</si>
  <si>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</si>
  <si>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</si>
  <si>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</si>
  <si>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</si>
  <si>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</si>
  <si>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</si>
  <si>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</si>
  <si>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</si>
  <si>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</si>
  <si>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</si>
  <si>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</si>
  <si>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</si>
  <si>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</si>
  <si>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</si>
  <si>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</si>
  <si>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</si>
  <si>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</si>
  <si>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</si>
  <si>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</si>
  <si>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</si>
  <si>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</si>
  <si>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</si>
  <si>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</si>
  <si>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</si>
  <si>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</si>
  <si>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</si>
  <si>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</si>
  <si>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</si>
  <si>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</si>
  <si>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</si>
  <si>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</si>
  <si>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</si>
  <si>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</si>
  <si>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</si>
  <si>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</si>
  <si>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</si>
  <si>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</si>
  <si>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</si>
  <si>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</si>
  <si>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</si>
  <si>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</si>
  <si>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</si>
  <si>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</si>
  <si>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</si>
  <si>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</si>
  <si>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</si>
  <si>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</si>
  <si>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</si>
  <si>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</si>
  <si>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</si>
  <si>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</si>
  <si>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</si>
  <si>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</si>
  <si>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</si>
  <si>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</si>
  <si>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</si>
  <si>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</si>
  <si>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</si>
  <si>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</si>
  <si>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</si>
  <si>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</si>
  <si>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</si>
  <si>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</si>
  <si>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</si>
  <si>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</si>
  <si>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</si>
  <si>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</si>
  <si>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</si>
  <si>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</si>
  <si>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</si>
  <si>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</si>
  <si>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</si>
  <si>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</si>
  <si>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</si>
  <si>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</si>
  <si>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</si>
  <si>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</si>
  <si>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</si>
  <si>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</si>
  <si>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</si>
  <si>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</si>
  <si>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</si>
  <si>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</si>
  <si>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</si>
  <si>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</si>
  <si>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</si>
  <si>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</si>
  <si>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</si>
  <si>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</si>
  <si>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</si>
  <si>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</si>
  <si>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</si>
  <si>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</si>
  <si>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</si>
  <si>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</si>
  <si>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</si>
  <si>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</si>
  <si>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</si>
  <si>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</si>
  <si>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</si>
  <si>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</si>
  <si>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</si>
  <si>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</si>
  <si>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</si>
  <si>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</si>
  <si>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</si>
  <si>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</si>
  <si>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</si>
  <si>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</si>
  <si>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</si>
  <si>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</si>
  <si>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</si>
  <si>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</si>
  <si>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</si>
  <si>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</si>
  <si>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</si>
  <si>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</si>
  <si>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</si>
  <si>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</si>
  <si>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</si>
  <si>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</si>
  <si>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</si>
  <si>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</si>
  <si>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</si>
  <si>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</si>
  <si>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</si>
  <si>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</si>
  <si>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</si>
  <si>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</si>
  <si>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</si>
  <si>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</si>
  <si>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</si>
  <si>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</si>
  <si>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</si>
  <si>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</si>
  <si>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</si>
  <si>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</si>
  <si>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</si>
  <si>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</si>
  <si>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</si>
  <si>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</si>
  <si>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</si>
  <si>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</si>
  <si>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</si>
  <si>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</si>
  <si>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</si>
  <si>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</si>
  <si>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</si>
  <si>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</si>
  <si>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</si>
  <si>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</si>
  <si>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</si>
  <si>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</si>
  <si>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</si>
  <si>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</si>
  <si>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</si>
  <si>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</si>
  <si>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</si>
  <si>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</si>
  <si>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</si>
  <si>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</si>
  <si>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</si>
  <si>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</si>
  <si>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</si>
  <si>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</si>
  <si>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</si>
  <si>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</si>
  <si>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</si>
  <si>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</si>
  <si>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</si>
  <si>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</si>
  <si>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</si>
  <si>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</si>
  <si>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</si>
  <si>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</si>
  <si>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</si>
  <si>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</si>
  <si>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</si>
  <si>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</si>
  <si>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</si>
  <si>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</si>
  <si>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</si>
  <si>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</si>
  <si>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</si>
  <si>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</si>
  <si>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</si>
  <si>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</si>
  <si>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</si>
  <si>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</si>
  <si>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</si>
  <si>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</si>
  <si>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</si>
  <si>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</si>
  <si>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</si>
  <si>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</si>
  <si>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</si>
  <si>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</si>
  <si>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</si>
  <si>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</si>
  <si>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</si>
  <si>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</si>
  <si>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</si>
  <si>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</si>
  <si>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</si>
  <si>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</si>
  <si>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</si>
  <si>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</si>
  <si>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</si>
  <si>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</si>
  <si>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</si>
  <si>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</si>
  <si>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</si>
  <si>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</si>
  <si>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</si>
  <si>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</si>
  <si>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</si>
  <si>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</si>
  <si>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</si>
  <si>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</si>
  <si>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</si>
  <si>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</si>
  <si>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</si>
  <si>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</si>
  <si>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</si>
  <si>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</si>
  <si>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</si>
  <si>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</si>
  <si>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</si>
  <si>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</si>
  <si>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</si>
  <si>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</si>
  <si>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</si>
  <si>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</si>
  <si>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</si>
  <si>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</si>
  <si>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</si>
  <si>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</si>
  <si>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</si>
  <si>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</si>
  <si>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</si>
  <si>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</si>
  <si>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</si>
  <si>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</si>
  <si>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</si>
  <si>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</si>
  <si>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</si>
  <si>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</si>
  <si>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</si>
  <si>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</si>
  <si>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</si>
  <si>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</si>
  <si>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</si>
  <si>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</si>
  <si>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</si>
  <si>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</si>
  <si>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</si>
  <si>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</si>
  <si>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</si>
  <si>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</si>
  <si>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</si>
  <si>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</si>
  <si>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</si>
  <si>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</si>
  <si>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</si>
  <si>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</si>
  <si>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</si>
  <si>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</si>
  <si>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</si>
  <si>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</si>
  <si>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</si>
  <si>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</si>
  <si>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</si>
  <si>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</si>
  <si>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</si>
  <si>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</si>
  <si>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</si>
  <si>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</si>
  <si>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</si>
  <si>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</si>
  <si>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</si>
  <si>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</si>
  <si>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</si>
  <si>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</si>
  <si>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</si>
  <si>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</si>
  <si>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</si>
  <si>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</si>
  <si>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</si>
  <si>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</si>
  <si>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</si>
  <si>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</si>
  <si>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</si>
  <si>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</si>
  <si>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</si>
  <si>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</si>
  <si>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</si>
  <si>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</si>
  <si>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</si>
  <si>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</si>
  <si>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</si>
  <si>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</si>
  <si>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</si>
  <si>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</si>
  <si>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</si>
  <si>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</si>
  <si>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</si>
  <si>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</si>
  <si>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</si>
  <si>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</si>
  <si>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</si>
  <si>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</si>
  <si>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</si>
  <si>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</si>
  <si>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</si>
  <si>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</si>
  <si>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</si>
  <si>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</si>
  <si>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</si>
  <si>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</si>
  <si>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</si>
  <si>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</si>
  <si>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</si>
  <si>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</si>
  <si>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</si>
  <si>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</si>
  <si>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</si>
  <si>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</si>
  <si>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</si>
  <si>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</si>
  <si>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</si>
  <si>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</si>
  <si>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</si>
  <si>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</si>
  <si>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</si>
  <si>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</si>
  <si>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</si>
  <si>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</si>
  <si>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</si>
  <si>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</si>
  <si>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</si>
  <si>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</si>
  <si>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</si>
  <si>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</si>
  <si>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</si>
  <si>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</si>
  <si>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</si>
  <si>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</si>
  <si>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</si>
  <si>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</si>
  <si>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</si>
  <si>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</si>
  <si>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</si>
  <si>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</si>
  <si>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</si>
  <si>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</si>
  <si>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</si>
  <si>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</si>
  <si>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</si>
  <si>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</si>
  <si>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</si>
  <si>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</si>
  <si>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</si>
  <si>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</si>
  <si>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</si>
  <si>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</si>
  <si>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</si>
  <si>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</si>
  <si>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</si>
  <si>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</si>
  <si>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</si>
  <si>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</si>
  <si>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</si>
  <si>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</si>
  <si>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</si>
  <si>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</si>
  <si>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</si>
  <si>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</si>
  <si>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</si>
  <si>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</si>
  <si>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</si>
  <si>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</si>
  <si>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</si>
  <si>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</si>
  <si>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</si>
  <si>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</si>
  <si>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</si>
  <si>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</si>
  <si>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</si>
  <si>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</si>
  <si>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</si>
  <si>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</si>
  <si>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</si>
  <si>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</si>
  <si>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</si>
  <si>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</si>
  <si>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</si>
  <si>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</si>
  <si>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</si>
  <si>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</si>
  <si>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</si>
  <si>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</si>
  <si>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</si>
  <si>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</si>
  <si>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</si>
  <si>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</si>
  <si>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</si>
  <si>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</si>
  <si>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</si>
  <si>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</si>
  <si>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</si>
  <si>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</si>
  <si>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</si>
  <si>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</si>
  <si>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</si>
  <si>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</si>
  <si>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</si>
  <si>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</si>
  <si>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</si>
  <si>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</si>
  <si>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</si>
  <si>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</si>
  <si>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</si>
  <si>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</si>
  <si>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</si>
  <si>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</si>
  <si>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</si>
  <si>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</si>
  <si>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</si>
  <si>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</si>
  <si>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</si>
  <si>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</si>
  <si>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</si>
  <si>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</si>
  <si>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</si>
  <si>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</si>
  <si>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</si>
  <si>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</si>
  <si>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</si>
  <si>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</si>
  <si>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</si>
  <si>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</si>
  <si>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</si>
  <si>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</si>
  <si>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</si>
  <si>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</si>
  <si>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</si>
  <si>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</si>
  <si>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</si>
  <si>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</si>
  <si>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</si>
  <si>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</si>
  <si>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</si>
  <si>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</si>
  <si>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</si>
  <si>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</si>
  <si>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</si>
  <si>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</si>
  <si>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</si>
  <si>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</si>
  <si>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</si>
  <si>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</si>
  <si>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</si>
  <si>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</si>
  <si>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</si>
  <si>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</si>
  <si>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</si>
  <si>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</si>
  <si>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</si>
  <si>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</si>
  <si>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</si>
  <si>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</si>
  <si>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</si>
  <si>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</si>
  <si>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</si>
  <si>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</si>
  <si>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</si>
  <si>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</si>
  <si>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</si>
  <si>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</si>
  <si>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</si>
  <si>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</si>
  <si>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</si>
  <si>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</si>
  <si>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</si>
  <si>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</si>
  <si>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</si>
  <si>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</si>
  <si>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</si>
  <si>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</si>
  <si>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</si>
  <si>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</si>
  <si>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</si>
  <si>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</si>
  <si>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</si>
  <si>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</si>
  <si>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</si>
  <si>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</si>
  <si>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</si>
  <si>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</si>
  <si>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</si>
  <si>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</si>
  <si>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</si>
  <si>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</si>
  <si>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</si>
  <si>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</si>
  <si>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</si>
  <si>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</si>
  <si>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</si>
  <si>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</si>
  <si>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</si>
  <si>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</si>
  <si>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</si>
  <si>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</si>
  <si>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</si>
  <si>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</si>
  <si>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</si>
  <si>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</si>
  <si>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</si>
  <si>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</si>
  <si>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</si>
  <si>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</si>
  <si>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</si>
  <si>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</si>
  <si>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</si>
  <si>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</si>
  <si>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</si>
  <si>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</si>
  <si>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</si>
  <si>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</si>
  <si>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</si>
  <si>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</si>
  <si>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</si>
  <si>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</si>
  <si>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</si>
  <si>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</si>
  <si>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</si>
  <si>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</si>
  <si>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</si>
  <si>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</si>
  <si>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</si>
  <si>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</si>
  <si>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</si>
  <si>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</si>
  <si>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</si>
  <si>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</si>
  <si>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</si>
  <si>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</si>
  <si>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</si>
  <si>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</si>
  <si>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</si>
  <si>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</si>
  <si>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</si>
  <si>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</si>
  <si>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</si>
  <si>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</si>
  <si>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</si>
  <si>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</si>
  <si>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</si>
  <si>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</si>
  <si>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</si>
  <si>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</si>
  <si>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</si>
  <si>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</si>
  <si>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</si>
  <si>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</si>
  <si>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</si>
  <si>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</si>
  <si>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</si>
  <si>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</si>
  <si>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</si>
  <si>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</si>
  <si>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</si>
  <si>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</si>
  <si>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</si>
  <si>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</si>
  <si>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</si>
  <si>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</si>
  <si>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</si>
  <si>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</si>
  <si>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</si>
  <si>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</si>
  <si>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</si>
  <si>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</si>
  <si>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</si>
  <si>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</si>
  <si>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</si>
  <si>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</si>
  <si>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</si>
  <si>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</si>
  <si>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</si>
  <si>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</si>
  <si>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</si>
  <si>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</si>
  <si>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</si>
  <si>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</si>
  <si>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</si>
  <si>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</si>
  <si>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</si>
  <si>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</si>
  <si>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</si>
  <si>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</si>
  <si>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</si>
  <si>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</si>
  <si>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</si>
  <si>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</si>
  <si>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</si>
  <si>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</si>
  <si>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</si>
  <si>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</si>
  <si>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</si>
  <si>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</si>
  <si>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</si>
  <si>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</si>
  <si>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</si>
  <si>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</si>
  <si>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</si>
  <si>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</si>
  <si>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</si>
  <si>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</si>
  <si>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</si>
  <si>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</si>
  <si>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</si>
  <si>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</si>
  <si>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</si>
  <si>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</si>
  <si>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</si>
  <si>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</si>
  <si>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</si>
  <si>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</si>
  <si>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</si>
  <si>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</si>
  <si>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</si>
  <si>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</si>
  <si>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</si>
  <si>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</si>
  <si>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</si>
  <si>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</si>
  <si>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</si>
  <si>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</si>
  <si>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</si>
  <si>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</si>
  <si>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</si>
  <si>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</si>
  <si>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</si>
  <si>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</si>
  <si>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</si>
  <si>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</si>
  <si>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</si>
  <si>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</si>
  <si>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</si>
  <si>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</si>
  <si>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</si>
  <si>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</si>
  <si>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</si>
  <si>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</si>
  <si>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</si>
  <si>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</si>
  <si>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</si>
  <si>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</si>
  <si>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</si>
  <si>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</si>
  <si>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</si>
  <si>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</si>
  <si>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</si>
  <si>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</si>
  <si>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</si>
  <si>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</si>
  <si>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</si>
  <si>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</si>
  <si>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</si>
  <si>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</si>
  <si>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</si>
  <si>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</si>
  <si>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</si>
  <si>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</si>
  <si>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</si>
  <si>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</si>
  <si>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</si>
  <si>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</si>
  <si>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</si>
  <si>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</si>
  <si>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</si>
  <si>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</si>
  <si>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</si>
  <si>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</si>
  <si>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</si>
  <si>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</si>
  <si>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</si>
  <si>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</si>
  <si>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</si>
  <si>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</si>
  <si>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</si>
  <si>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</si>
  <si>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</si>
  <si>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</si>
  <si>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</si>
  <si>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</si>
  <si>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</si>
  <si>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</si>
  <si>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</si>
  <si>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</si>
  <si>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</si>
  <si>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</si>
  <si>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</si>
  <si>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</si>
  <si>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</si>
  <si>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</si>
  <si>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</si>
  <si>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</si>
  <si>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</si>
  <si>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</si>
  <si>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</si>
  <si>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</si>
  <si>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</si>
  <si>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</si>
  <si>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</si>
  <si>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</si>
  <si>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</si>
  <si>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</si>
  <si>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</si>
  <si>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</si>
  <si>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</si>
  <si>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</si>
  <si>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</si>
  <si>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</si>
  <si>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</si>
  <si>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</si>
  <si>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</si>
  <si>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</si>
  <si>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</si>
  <si>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</si>
  <si>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</si>
  <si>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</si>
  <si>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</si>
  <si>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</si>
  <si>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</si>
  <si>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</si>
  <si>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</si>
  <si>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</si>
  <si>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</si>
  <si>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</si>
  <si>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</si>
  <si>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</si>
  <si>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</si>
  <si>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</si>
  <si>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</si>
  <si>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</si>
  <si>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</si>
  <si>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</si>
  <si>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</si>
  <si>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</si>
  <si>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</si>
  <si>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</si>
  <si>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</si>
  <si>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</si>
  <si>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</si>
  <si>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</si>
  <si>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</si>
  <si>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</si>
  <si>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</si>
  <si>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</si>
  <si>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</si>
  <si>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</si>
  <si>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</si>
  <si>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</si>
  <si>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</si>
  <si>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</si>
  <si>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</si>
  <si>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</si>
  <si>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</si>
  <si>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</si>
  <si>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</si>
  <si>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</si>
  <si>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</si>
  <si>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</si>
  <si>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</si>
  <si>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</si>
  <si>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</si>
  <si>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</si>
  <si>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</si>
  <si>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</si>
  <si>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</si>
  <si>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</si>
  <si>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</si>
  <si>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</si>
  <si>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</si>
  <si>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</si>
  <si>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</si>
  <si>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</si>
  <si>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</si>
  <si>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</si>
  <si>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</si>
  <si>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</si>
  <si>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</si>
  <si>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</si>
  <si>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</si>
  <si>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</si>
  <si>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</si>
  <si>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</si>
  <si>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</si>
  <si>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</si>
  <si>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</si>
  <si>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</si>
  <si>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</si>
  <si>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</si>
  <si>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</si>
  <si>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</si>
  <si>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</si>
  <si>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</si>
  <si>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</si>
  <si>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</si>
  <si>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</si>
  <si>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</si>
  <si>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</si>
  <si>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</si>
  <si>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</si>
  <si>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</si>
  <si>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</si>
  <si>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</si>
  <si>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</si>
  <si>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</si>
  <si>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</si>
  <si>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</si>
  <si>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</si>
  <si>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</si>
  <si>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</si>
  <si>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</si>
  <si>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</si>
  <si>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</si>
  <si>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</si>
  <si>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</si>
  <si>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</si>
  <si>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</si>
  <si>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</si>
  <si>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</si>
  <si>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</si>
  <si>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</si>
  <si>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</si>
  <si>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</si>
  <si>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</si>
  <si>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</si>
  <si>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</si>
  <si>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</si>
  <si>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</si>
  <si>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</si>
  <si>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</si>
  <si>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</si>
  <si>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</si>
  <si>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</si>
  <si>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</si>
  <si>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</si>
  <si>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</si>
  <si>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</si>
  <si>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</si>
  <si>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</si>
  <si>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</si>
  <si>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</si>
  <si>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</si>
  <si>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</si>
  <si>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</si>
  <si>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</si>
  <si>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</si>
  <si>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</si>
  <si>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</si>
  <si>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</si>
  <si>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</si>
  <si>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</si>
  <si>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</si>
  <si>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</si>
  <si>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</si>
  <si>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</si>
  <si>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</si>
  <si>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</si>
  <si>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</si>
  <si>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</si>
  <si>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</si>
  <si>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</si>
  <si>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</si>
  <si>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</si>
  <si>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</si>
  <si>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</si>
  <si>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</si>
  <si>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</si>
  <si>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</si>
  <si>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</si>
  <si>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</si>
  <si>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</si>
  <si>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</si>
  <si>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</si>
  <si>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</si>
  <si>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</si>
  <si>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</si>
  <si>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</si>
  <si>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</si>
  <si>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</si>
  <si>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</si>
  <si>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</si>
  <si>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</si>
  <si>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</si>
  <si>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</si>
  <si>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</si>
  <si>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</si>
  <si>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</si>
  <si>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</si>
  <si>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</si>
  <si>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</si>
  <si>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</si>
  <si>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</si>
  <si>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</si>
  <si>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</si>
  <si>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</si>
  <si>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</si>
  <si>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</si>
  <si>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</si>
  <si>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</si>
  <si>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</si>
  <si>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</si>
  <si>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</si>
  <si>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</si>
  <si>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</si>
  <si>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</si>
  <si>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</si>
  <si>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</si>
  <si>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</si>
  <si>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</si>
  <si>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</si>
  <si>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</si>
  <si>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</si>
  <si>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</si>
  <si>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</si>
  <si>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</si>
  <si>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</si>
  <si>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</si>
  <si>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</si>
  <si>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</si>
  <si>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</si>
  <si>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</si>
  <si>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</si>
  <si>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</si>
  <si>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</si>
  <si>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</si>
  <si>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</si>
  <si>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</si>
  <si>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</si>
  <si>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</si>
  <si>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</si>
  <si>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</si>
  <si>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</si>
  <si>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</si>
  <si>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</si>
  <si>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</si>
  <si>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</si>
  <si>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</si>
  <si>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</si>
  <si>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</si>
  <si>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</si>
  <si>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</si>
  <si>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</si>
  <si>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</si>
  <si>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</si>
  <si>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</si>
  <si>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</si>
  <si>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</si>
  <si>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</si>
  <si>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</si>
  <si>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</si>
  <si>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</si>
  <si>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</si>
  <si>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</si>
  <si>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</si>
  <si>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</si>
  <si>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</si>
  <si>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</si>
  <si>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</si>
  <si>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</si>
  <si>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</si>
  <si>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</si>
  <si>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</si>
  <si>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</si>
  <si>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</si>
  <si>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</si>
  <si>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</si>
  <si>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</si>
  <si>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</si>
  <si>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</si>
  <si>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</si>
  <si>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</si>
  <si>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</si>
  <si>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</si>
  <si>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</si>
  <si>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</si>
  <si>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</si>
  <si>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</si>
  <si>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</si>
  <si>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</si>
  <si>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</si>
  <si>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</si>
  <si>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</si>
  <si>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</si>
  <si>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</si>
  <si>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</si>
  <si>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</si>
  <si>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</si>
  <si>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</si>
  <si>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</si>
  <si>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</si>
  <si>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</si>
  <si>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</si>
  <si>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</si>
  <si>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</si>
  <si>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</si>
  <si>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</si>
  <si>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</si>
  <si>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</si>
  <si>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</si>
  <si>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</si>
  <si>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</si>
  <si>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</si>
  <si>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</si>
  <si>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</si>
  <si>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</si>
  <si>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</si>
  <si>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</si>
  <si>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</si>
  <si>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</si>
  <si>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</si>
  <si>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</si>
  <si>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</si>
  <si>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</si>
  <si>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</si>
  <si>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</si>
  <si>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</si>
  <si>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</si>
  <si>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</si>
  <si>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</si>
  <si>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</si>
  <si>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</si>
  <si>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</si>
  <si>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</si>
  <si>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</si>
  <si>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</si>
  <si>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</si>
  <si>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</si>
  <si>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</si>
  <si>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</si>
  <si>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</si>
  <si>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</si>
  <si>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</si>
  <si>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</si>
  <si>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</si>
  <si>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</si>
  <si>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</si>
  <si>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</si>
  <si>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</si>
  <si>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</si>
  <si>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</si>
  <si>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</si>
  <si>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</si>
  <si>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</si>
  <si>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</si>
  <si>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</si>
  <si>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</si>
  <si>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</si>
  <si>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</si>
  <si>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</si>
  <si>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</si>
  <si>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</si>
  <si>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</si>
  <si>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</si>
  <si>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</si>
  <si>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</si>
  <si>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</si>
  <si>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</si>
  <si>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</si>
  <si>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</si>
  <si>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</si>
  <si>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</si>
  <si>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</si>
  <si>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</si>
  <si>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</si>
  <si>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</si>
  <si>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</si>
  <si>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</si>
  <si>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</si>
  <si>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</si>
  <si>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</si>
  <si>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</si>
  <si>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</si>
  <si>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</si>
  <si>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</si>
  <si>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</si>
  <si>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</si>
  <si>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</si>
  <si>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</si>
  <si>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</si>
  <si>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</si>
  <si>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</si>
  <si>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</si>
  <si>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</si>
  <si>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</si>
  <si>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</si>
  <si>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</si>
  <si>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</si>
  <si>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</si>
  <si>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</si>
  <si>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</si>
  <si>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</si>
  <si>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</si>
  <si>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</si>
  <si>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</si>
  <si>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</si>
  <si>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</si>
  <si>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</si>
  <si>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</si>
  <si>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</si>
  <si>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</si>
  <si>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</si>
  <si>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</si>
  <si>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</si>
  <si>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</si>
  <si>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</si>
  <si>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</si>
  <si>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</si>
  <si>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</si>
  <si>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</si>
  <si>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</si>
  <si>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</si>
  <si>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</si>
  <si>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</si>
  <si>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</si>
  <si>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</si>
  <si>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</si>
  <si>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</si>
  <si>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</si>
  <si>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</si>
  <si>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</si>
  <si>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</si>
  <si>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</si>
  <si>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</si>
  <si>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</si>
  <si>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</si>
  <si>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</si>
  <si>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</si>
  <si>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</si>
  <si>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</si>
  <si>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</si>
  <si>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</si>
  <si>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</si>
  <si>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</si>
  <si>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</si>
  <si>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</si>
  <si>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</si>
  <si>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</si>
  <si>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</si>
  <si>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</si>
  <si>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</si>
  <si>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</si>
  <si>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</si>
  <si>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</si>
  <si>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</si>
  <si>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</si>
  <si>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</si>
  <si>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</si>
  <si>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</si>
  <si>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</si>
  <si>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</si>
  <si>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</si>
  <si>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</si>
  <si>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</si>
  <si>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</si>
  <si>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</si>
  <si>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</si>
  <si>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</si>
  <si>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</si>
  <si>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</si>
  <si>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</si>
  <si>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</si>
  <si>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</si>
  <si>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</si>
  <si>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</si>
  <si>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</si>
  <si>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</si>
  <si>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</si>
  <si>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</si>
  <si>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</si>
  <si>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</si>
  <si>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</si>
  <si>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</si>
  <si>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</si>
  <si>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</si>
  <si>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</si>
  <si>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</si>
  <si>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</si>
  <si>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</si>
  <si>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</si>
  <si>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</si>
  <si>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</si>
  <si>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</si>
  <si>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</si>
  <si>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</si>
  <si>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</si>
  <si>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</si>
  <si>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</si>
  <si>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</si>
  <si>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</si>
  <si>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</si>
  <si>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</si>
  <si>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</si>
  <si>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</si>
  <si>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</si>
  <si>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</si>
  <si>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</si>
  <si>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</si>
  <si>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</si>
  <si>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</si>
  <si>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</si>
  <si>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</si>
  <si>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</si>
  <si>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</si>
  <si>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</si>
  <si>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</si>
  <si>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</si>
  <si>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</si>
  <si>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</si>
  <si>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</si>
  <si>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</si>
  <si>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</si>
  <si>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</si>
  <si>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</si>
  <si>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</si>
  <si>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</si>
  <si>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</si>
  <si>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</si>
  <si>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</si>
  <si>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</si>
  <si>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</si>
  <si>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</si>
  <si>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</si>
  <si>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</si>
  <si>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</si>
  <si>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</si>
  <si>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</si>
  <si>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</si>
  <si>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</si>
  <si>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</si>
  <si>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</si>
  <si>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</si>
  <si>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</si>
  <si>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</si>
  <si>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</si>
  <si>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</si>
  <si>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</si>
  <si>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</si>
  <si>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</si>
  <si>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</si>
  <si>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</si>
  <si>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</si>
  <si>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</si>
  <si>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</si>
  <si>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</si>
  <si>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</si>
  <si>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</si>
  <si>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</si>
  <si>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</si>
  <si>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</si>
  <si>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</si>
  <si>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</si>
  <si>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</si>
  <si>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</si>
  <si>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</si>
  <si>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</si>
  <si>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</si>
  <si>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</si>
  <si>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</si>
  <si>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</si>
  <si>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</si>
  <si>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</si>
  <si>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</si>
  <si>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</si>
  <si>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</si>
  <si>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</si>
  <si>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</si>
  <si>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</si>
  <si>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</si>
  <si>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</si>
  <si>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</si>
  <si>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</si>
  <si>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</si>
  <si>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</si>
  <si>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</si>
  <si>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</si>
  <si>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</si>
  <si>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</si>
  <si>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</si>
  <si>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</si>
  <si>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</si>
  <si>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</si>
  <si>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</si>
  <si>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</si>
  <si>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</si>
  <si>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</si>
  <si>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</si>
  <si>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</si>
  <si>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</si>
  <si>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</si>
  <si>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</si>
  <si>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</si>
  <si>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</si>
  <si>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</si>
  <si>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</si>
  <si>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</si>
  <si>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</si>
  <si>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</si>
  <si>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</si>
  <si>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</si>
  <si>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</si>
  <si>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</si>
  <si>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</si>
  <si>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</si>
  <si>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</si>
  <si>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</si>
  <si>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</si>
  <si>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</si>
  <si>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</si>
  <si>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</si>
  <si>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</si>
  <si>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</si>
  <si>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</si>
  <si>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</si>
  <si>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</si>
  <si>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</si>
  <si>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</si>
  <si>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</si>
  <si>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</si>
  <si>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</si>
  <si>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</si>
  <si>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</si>
  <si>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</si>
  <si>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</si>
  <si>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</si>
  <si>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</si>
  <si>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</si>
  <si>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</si>
  <si>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</si>
  <si>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</si>
  <si>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</si>
  <si>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</si>
  <si>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</si>
  <si>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</si>
  <si>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</si>
  <si>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</si>
  <si>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</si>
  <si>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</si>
  <si>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</si>
  <si>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</si>
  <si>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</si>
  <si>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</si>
  <si>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</si>
  <si>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</si>
  <si>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</si>
  <si>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</si>
  <si>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</si>
  <si>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</si>
  <si>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</si>
  <si>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</si>
  <si>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</si>
  <si>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</si>
  <si>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</si>
  <si>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</si>
  <si>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</si>
  <si>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</si>
  <si>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</si>
  <si>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</si>
  <si>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</si>
  <si>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</si>
  <si>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</si>
  <si>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</si>
  <si>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</si>
  <si>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</si>
  <si>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</si>
  <si>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</si>
  <si>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</si>
  <si>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</si>
  <si>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</si>
  <si>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</si>
  <si>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</si>
  <si>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</si>
  <si>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</si>
  <si>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</si>
  <si>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</si>
  <si>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</si>
  <si>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</si>
  <si>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</si>
  <si>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</si>
  <si>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</si>
  <si>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</si>
  <si>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</si>
  <si>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</si>
  <si>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</si>
  <si>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</si>
  <si>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</si>
  <si>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</si>
  <si>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</si>
  <si>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</si>
  <si>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</si>
  <si>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</si>
  <si>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</si>
  <si>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</si>
  <si>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</si>
  <si>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</si>
  <si>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</si>
  <si>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</si>
  <si>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</si>
  <si>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</si>
  <si>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</si>
  <si>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</si>
  <si>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</si>
  <si>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</si>
  <si>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</si>
  <si>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</si>
  <si>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</si>
  <si>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</si>
  <si>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</si>
  <si>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</si>
  <si>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</si>
  <si>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</si>
  <si>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</si>
  <si>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</si>
  <si>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</si>
  <si>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</si>
  <si>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</si>
  <si>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</si>
  <si>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</si>
  <si>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</si>
  <si>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</si>
  <si>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</si>
  <si>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</si>
  <si>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</si>
  <si>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</si>
  <si>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</si>
  <si>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</si>
  <si>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</si>
  <si>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</si>
  <si>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</si>
  <si>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</si>
  <si>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</si>
  <si>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</si>
  <si>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</si>
  <si>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</si>
  <si>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</si>
  <si>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</si>
  <si>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</si>
  <si>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</si>
  <si>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</si>
  <si>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</si>
  <si>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</si>
  <si>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</si>
  <si>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</si>
  <si>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</si>
  <si>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</si>
  <si>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</si>
  <si>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</si>
  <si>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</si>
  <si>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</si>
  <si>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</si>
  <si>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</si>
  <si>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</si>
  <si>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</si>
  <si>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</si>
  <si>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</si>
  <si>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</si>
  <si>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</si>
  <si>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</si>
  <si>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</si>
  <si>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</si>
  <si>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</si>
  <si>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</si>
  <si>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</si>
  <si>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</si>
  <si>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</si>
  <si>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</si>
  <si>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</si>
  <si>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</si>
  <si>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</si>
  <si>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</si>
  <si>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</si>
  <si>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</si>
  <si>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</si>
  <si>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</si>
  <si>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</si>
  <si>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</si>
  <si>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</si>
  <si>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</si>
  <si>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</si>
  <si>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</si>
  <si>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</si>
  <si>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</si>
  <si>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</si>
  <si>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</si>
  <si>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</si>
  <si>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</si>
  <si>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</si>
  <si>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</si>
  <si>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</si>
  <si>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</si>
  <si>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</si>
  <si>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</si>
  <si>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</si>
  <si>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</si>
  <si>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</si>
  <si>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</si>
  <si>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</si>
  <si>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</si>
  <si>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</si>
  <si>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</si>
  <si>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</si>
  <si>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</si>
  <si>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</si>
  <si>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</si>
  <si>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</si>
  <si>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</si>
  <si>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</si>
  <si>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</si>
  <si>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</si>
  <si>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</si>
  <si>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</si>
  <si>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</si>
  <si>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</si>
  <si>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</si>
  <si>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</si>
  <si>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</si>
  <si>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</si>
  <si>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</si>
  <si>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</si>
  <si>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</si>
  <si>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</si>
  <si>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</si>
  <si>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</si>
  <si>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</si>
  <si>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</si>
  <si>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</si>
  <si>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</si>
  <si>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</si>
  <si>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</si>
  <si>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</si>
  <si>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</si>
  <si>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</si>
  <si>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</si>
  <si>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</si>
  <si>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</si>
  <si>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</si>
  <si>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</si>
  <si>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</si>
  <si>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</si>
  <si>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</si>
  <si>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</si>
  <si>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</si>
  <si>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</si>
  <si>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</si>
  <si>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</si>
  <si>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</si>
  <si>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</si>
  <si>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</si>
  <si>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</si>
  <si>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</si>
  <si>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</si>
  <si>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</si>
  <si>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</si>
  <si>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</si>
  <si>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</si>
  <si>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</si>
  <si>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</si>
  <si>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</si>
  <si>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</si>
  <si>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</si>
  <si>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</si>
  <si>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</si>
  <si>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</si>
  <si>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</si>
  <si>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</si>
  <si>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</si>
  <si>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</si>
  <si>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</si>
  <si>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</si>
  <si>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</si>
  <si>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</si>
  <si>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</si>
  <si>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</si>
  <si>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</si>
  <si>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</si>
  <si>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</si>
  <si>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</si>
  <si>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</si>
  <si>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</si>
  <si>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</si>
  <si>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</si>
  <si>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</si>
  <si>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</si>
  <si>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</si>
  <si>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</si>
  <si>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</si>
  <si>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</si>
  <si>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</si>
  <si>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</si>
  <si>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</si>
  <si>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</si>
  <si>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</si>
  <si>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</si>
  <si>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</si>
  <si>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</si>
  <si>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</si>
  <si>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</si>
  <si>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</si>
  <si>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</si>
  <si>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</si>
  <si>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</si>
  <si>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</si>
  <si>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</si>
  <si>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</si>
  <si>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</si>
  <si>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</si>
  <si>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</si>
  <si>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</si>
  <si>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</si>
  <si>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</si>
  <si>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</si>
  <si>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</si>
  <si>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</si>
  <si>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</si>
  <si>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</si>
  <si>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</si>
  <si>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</si>
  <si>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</si>
  <si>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</si>
  <si>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</si>
  <si>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</si>
  <si>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</si>
  <si>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</si>
  <si>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</si>
  <si>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</si>
  <si>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</si>
  <si>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</si>
  <si>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</si>
  <si>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</si>
  <si>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</si>
  <si>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</si>
  <si>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</si>
  <si>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</si>
  <si>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</si>
  <si>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</si>
  <si>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</si>
  <si>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</si>
  <si>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</si>
  <si>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</si>
  <si>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</si>
  <si>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</si>
  <si>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</si>
  <si>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</si>
  <si>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</si>
  <si>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</si>
  <si>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</si>
  <si>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</si>
  <si>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</si>
  <si>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</si>
  <si>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</si>
  <si>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</si>
  <si>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</si>
  <si>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</si>
  <si>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</si>
  <si>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</si>
  <si>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</si>
  <si>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</si>
  <si>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</si>
  <si>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</si>
  <si>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</si>
  <si>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</si>
  <si>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</si>
  <si>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</si>
  <si>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</si>
  <si>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</si>
  <si>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</si>
  <si>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</si>
  <si>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</si>
  <si>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</si>
  <si>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</si>
  <si>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</si>
  <si>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</si>
  <si>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</si>
  <si>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</si>
  <si>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</si>
  <si>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</si>
  <si>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</si>
  <si>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</si>
  <si>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</si>
  <si>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</si>
  <si>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</si>
  <si>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</si>
  <si>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</si>
  <si>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</si>
  <si>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</si>
  <si>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</si>
  <si>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</si>
  <si>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</si>
  <si>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</si>
  <si>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</si>
  <si>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</si>
  <si>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</si>
  <si>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</si>
  <si>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</si>
  <si>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</si>
  <si>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</si>
  <si>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</si>
  <si>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</si>
  <si>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</si>
  <si>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</si>
  <si>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</si>
  <si>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</si>
  <si>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</si>
  <si>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</si>
  <si>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</si>
  <si>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</si>
  <si>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</si>
  <si>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</si>
  <si>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</si>
  <si>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</si>
  <si>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</si>
  <si>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</si>
  <si>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</si>
  <si>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</si>
  <si>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</si>
  <si>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</si>
  <si>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</si>
  <si>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</si>
  <si>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</si>
  <si>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</si>
  <si>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</si>
  <si>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</si>
  <si>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</si>
  <si>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</si>
  <si>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</si>
  <si>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</si>
  <si>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</si>
  <si>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</si>
  <si>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</si>
  <si>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</si>
  <si>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</si>
  <si>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</si>
  <si>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</si>
  <si>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</si>
  <si>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</si>
  <si>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</si>
  <si>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</si>
  <si>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</si>
  <si>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</si>
  <si>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</si>
  <si>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</si>
  <si>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</si>
  <si>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</si>
  <si>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</si>
  <si>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</si>
  <si>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</si>
  <si>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</si>
  <si>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</si>
  <si>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</si>
  <si>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</si>
  <si>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</si>
  <si>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</si>
  <si>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</si>
  <si>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</si>
  <si>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</si>
  <si>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</si>
  <si>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</si>
  <si>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</si>
  <si>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</si>
  <si>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</si>
  <si>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</si>
  <si>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</si>
  <si>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</si>
  <si>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</si>
  <si>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</si>
  <si>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</si>
  <si>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</si>
  <si>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</si>
  <si>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</si>
  <si>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</si>
  <si>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</si>
  <si>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</si>
  <si>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</si>
  <si>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</si>
  <si>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</si>
  <si>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</si>
  <si>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</si>
  <si>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</si>
  <si>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</si>
  <si>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</si>
  <si>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</si>
  <si>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</si>
  <si>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</si>
  <si>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</si>
  <si>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</si>
  <si>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</si>
  <si>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</si>
  <si>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</si>
  <si>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</si>
  <si>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</si>
  <si>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</si>
  <si>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</si>
  <si>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</si>
  <si>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</si>
  <si>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</si>
  <si>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</si>
  <si>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</si>
  <si>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</si>
  <si>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</si>
  <si>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</si>
  <si>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</si>
  <si>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</si>
  <si>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</si>
  <si>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</si>
  <si>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</si>
  <si>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</si>
  <si>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</si>
  <si>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</si>
  <si>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</si>
  <si>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</si>
  <si>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</si>
  <si>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</si>
  <si>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</si>
  <si>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</si>
  <si>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</si>
  <si>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</si>
  <si>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</si>
  <si>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</si>
  <si>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</si>
  <si>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</si>
  <si>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</si>
  <si>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</si>
  <si>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</si>
  <si>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</si>
  <si>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</si>
  <si>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</si>
  <si>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</si>
  <si>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</si>
  <si>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</si>
  <si>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</si>
  <si>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</si>
  <si>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</si>
  <si>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</si>
  <si>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</si>
  <si>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</si>
  <si>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</si>
  <si>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</si>
  <si>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</si>
  <si>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</si>
  <si>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</si>
  <si>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</si>
  <si>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</si>
  <si>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</si>
  <si>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</si>
  <si>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</si>
  <si>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</si>
  <si>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</si>
  <si>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</si>
  <si>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</si>
  <si>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</si>
  <si>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</si>
  <si>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</si>
  <si>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</si>
  <si>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</si>
  <si>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</si>
  <si>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</si>
  <si>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</si>
  <si>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</si>
  <si>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</si>
  <si>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</si>
  <si>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</si>
  <si>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</si>
  <si>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</si>
  <si>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</si>
  <si>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</si>
  <si>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</si>
  <si>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</si>
  <si>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</si>
  <si>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</si>
  <si>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</si>
  <si>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</si>
  <si>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</si>
  <si>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</si>
  <si>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</si>
  <si>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</si>
  <si>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</si>
  <si>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</si>
  <si>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</si>
  <si>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</si>
  <si>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</si>
  <si>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</si>
  <si>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</si>
  <si>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</si>
  <si>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</si>
  <si>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</si>
  <si>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</si>
  <si>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</si>
  <si>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</si>
  <si>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</si>
  <si>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</si>
  <si>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</si>
  <si>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</si>
  <si>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</si>
  <si>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</si>
  <si>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</si>
  <si>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</si>
  <si>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</si>
  <si>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</si>
  <si>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</si>
  <si>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</si>
  <si>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</si>
  <si>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</si>
  <si>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</si>
  <si>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</si>
  <si>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</si>
  <si>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</si>
  <si>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</si>
  <si>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</si>
  <si>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</si>
  <si>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</si>
  <si>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</si>
  <si>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</si>
  <si>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</si>
  <si>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</si>
  <si>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</si>
  <si>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</si>
  <si>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</si>
  <si>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</si>
  <si>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</si>
  <si>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</si>
  <si>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</si>
  <si>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</si>
  <si>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</si>
  <si>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</si>
  <si>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</si>
  <si>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</si>
  <si>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</si>
  <si>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</si>
  <si>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</si>
  <si>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</si>
  <si>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</si>
  <si>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</si>
  <si>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</si>
  <si>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</si>
  <si>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</si>
  <si>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</si>
  <si>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</si>
  <si>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</si>
  <si>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</si>
  <si>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</si>
  <si>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</si>
  <si>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</si>
  <si>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</si>
  <si>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</si>
  <si>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</si>
  <si>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</si>
  <si>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</si>
  <si>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</si>
  <si>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</si>
  <si>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</si>
  <si>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</si>
  <si>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</si>
  <si>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</si>
  <si>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</si>
  <si>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</si>
  <si>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</si>
  <si>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</si>
  <si>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</si>
  <si>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</si>
  <si>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</si>
  <si>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</si>
  <si>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</si>
  <si>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</si>
  <si>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</si>
  <si>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</si>
  <si>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</si>
  <si>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</si>
  <si>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</si>
  <si>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</si>
  <si>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</si>
  <si>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</si>
  <si>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</si>
  <si>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</si>
  <si>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</si>
  <si>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</si>
  <si>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</si>
  <si>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</si>
  <si>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</si>
  <si>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</si>
  <si>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</si>
  <si>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</si>
  <si>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</si>
  <si>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</si>
  <si>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</si>
  <si>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</si>
  <si>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</si>
  <si>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</si>
  <si>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</si>
  <si>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</si>
  <si>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</si>
  <si>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</si>
  <si>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</si>
  <si>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</si>
  <si>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</si>
  <si>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</si>
  <si>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</si>
  <si>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</si>
  <si>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</si>
  <si>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</si>
  <si>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</si>
  <si>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</si>
  <si>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</si>
  <si>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</si>
  <si>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</si>
  <si>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</si>
  <si>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</si>
  <si>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</si>
  <si>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</si>
  <si>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</si>
  <si>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</si>
  <si>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</si>
  <si>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</si>
  <si>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</si>
  <si>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</si>
  <si>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</si>
  <si>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</si>
  <si>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</si>
  <si>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</si>
  <si>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</si>
  <si>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</si>
  <si>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</si>
  <si>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</si>
  <si>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</si>
  <si>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</si>
  <si>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</si>
  <si>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</si>
  <si>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</si>
  <si>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</si>
  <si>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</si>
  <si>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</si>
  <si>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</si>
  <si>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</si>
  <si>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</si>
  <si>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</si>
  <si>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</si>
  <si>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</si>
  <si>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</si>
  <si>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</si>
  <si>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</si>
  <si>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</si>
  <si>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</si>
  <si>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</si>
  <si>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</si>
  <si>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</si>
  <si>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</si>
  <si>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</si>
  <si>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</si>
  <si>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</si>
  <si>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</si>
  <si>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</si>
  <si>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</si>
  <si>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</si>
  <si>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</si>
  <si>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</si>
  <si>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</si>
  <si>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</si>
  <si>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</si>
  <si>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</si>
  <si>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</si>
  <si>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</si>
  <si>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</si>
  <si>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</si>
  <si>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</si>
  <si>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</si>
  <si>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</si>
  <si>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</si>
  <si>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</si>
  <si>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</si>
  <si>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</si>
  <si>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</si>
  <si>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</si>
  <si>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</si>
  <si>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</si>
  <si>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</si>
  <si>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</si>
  <si>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</si>
  <si>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</si>
  <si>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</si>
  <si>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</si>
  <si>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</si>
  <si>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</si>
  <si>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</si>
  <si>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</si>
  <si>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</si>
  <si>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</si>
  <si>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</si>
  <si>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</si>
  <si>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</si>
  <si>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</si>
  <si>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</si>
  <si>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</si>
  <si>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</si>
  <si>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</si>
  <si>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</si>
  <si>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</si>
  <si>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</si>
  <si>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</si>
  <si>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</si>
  <si>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</si>
  <si>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</si>
  <si>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</si>
  <si>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</si>
  <si>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</si>
  <si>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</si>
  <si>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</si>
  <si>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</si>
  <si>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</si>
  <si>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</si>
  <si>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</si>
  <si>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</si>
  <si>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</si>
  <si>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</si>
  <si>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</si>
  <si>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</si>
  <si>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</si>
  <si>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</si>
  <si>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</si>
  <si>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</si>
  <si>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</si>
  <si>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</si>
  <si>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</si>
  <si>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</si>
  <si>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</si>
  <si>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</si>
  <si>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</si>
  <si>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</si>
  <si>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</si>
  <si>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</si>
  <si>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</si>
  <si>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</si>
  <si>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</si>
  <si>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</si>
  <si>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</si>
  <si>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</si>
  <si>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</si>
  <si>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</si>
  <si>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</si>
  <si>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</si>
  <si>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</si>
  <si>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</si>
  <si>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</si>
  <si>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</si>
  <si>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</si>
  <si>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</si>
  <si>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</si>
  <si>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</si>
  <si>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</si>
  <si>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</si>
  <si>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</si>
  <si>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</si>
  <si>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</si>
  <si>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</si>
  <si>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</si>
  <si>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</si>
  <si>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</si>
  <si>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</si>
  <si>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</si>
  <si>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</si>
  <si>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</si>
  <si>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</si>
  <si>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</si>
  <si>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</si>
  <si>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</si>
  <si>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</si>
  <si>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</si>
  <si>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</si>
  <si>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</si>
  <si>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</si>
  <si>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</si>
  <si>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</si>
  <si>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</si>
  <si>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</si>
  <si>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</si>
  <si>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</si>
  <si>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</si>
  <si>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</si>
  <si>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</si>
  <si>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</si>
  <si>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</si>
  <si>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</si>
  <si>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</si>
  <si>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</si>
  <si>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</si>
  <si>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</si>
  <si>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</si>
  <si>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</si>
  <si>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</si>
  <si>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</si>
  <si>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</si>
  <si>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</si>
  <si>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</si>
  <si>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</si>
  <si>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</si>
  <si>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</si>
  <si>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</si>
  <si>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</si>
  <si>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</si>
  <si>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</si>
  <si>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</si>
  <si>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</si>
  <si>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</si>
  <si>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</si>
  <si>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</si>
  <si>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</si>
  <si>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</si>
  <si>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</si>
  <si>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</si>
  <si>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</si>
  <si>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</si>
  <si>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</si>
  <si>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</si>
  <si>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</si>
  <si>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</si>
  <si>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</si>
  <si>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</si>
  <si>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</si>
  <si>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</si>
  <si>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</si>
  <si>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</si>
  <si>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</si>
  <si>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</si>
  <si>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</si>
  <si>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</si>
  <si>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</si>
  <si>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</si>
  <si>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</si>
  <si>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</si>
  <si>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</si>
  <si>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</si>
  <si>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</si>
  <si>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</si>
  <si>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</si>
  <si>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</si>
  <si>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</si>
  <si>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</si>
  <si>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</si>
  <si>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</si>
  <si>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</si>
  <si>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</si>
  <si>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</si>
  <si>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</si>
  <si>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</si>
  <si>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</si>
  <si>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</si>
  <si>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</si>
  <si>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</si>
  <si>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</si>
  <si>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</si>
  <si>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</si>
  <si>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</si>
  <si>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</si>
  <si>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</si>
  <si>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</si>
  <si>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</si>
  <si>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</si>
  <si>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</si>
  <si>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</si>
  <si>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</si>
  <si>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</si>
  <si>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</si>
  <si>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</si>
  <si>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</si>
  <si>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</si>
  <si>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</si>
  <si>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</si>
  <si>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</si>
  <si>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</si>
  <si>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</si>
  <si>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</si>
  <si>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</si>
  <si>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</si>
  <si>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</si>
  <si>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</si>
  <si>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</si>
  <si>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</si>
  <si>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</si>
  <si>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</si>
  <si>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</si>
  <si>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</si>
  <si>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</si>
  <si>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</si>
  <si>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</si>
  <si>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</si>
  <si>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</si>
  <si>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</si>
  <si>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</si>
  <si>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</si>
  <si>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</si>
  <si>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</si>
  <si>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</si>
  <si>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</si>
  <si>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</si>
  <si>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</si>
  <si>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</si>
  <si>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</si>
  <si>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</si>
  <si>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</si>
  <si>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</si>
  <si>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</si>
  <si>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</si>
  <si>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</si>
  <si>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</si>
  <si>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</si>
  <si>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</si>
  <si>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</si>
  <si>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</si>
  <si>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</si>
  <si>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</si>
  <si>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</si>
  <si>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</si>
  <si>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</si>
  <si>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</si>
  <si>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</si>
  <si>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</si>
  <si>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</si>
  <si>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</si>
  <si>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</si>
  <si>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</si>
  <si>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</si>
  <si>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</si>
  <si>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</si>
  <si>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</si>
  <si>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</si>
  <si>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</si>
  <si>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</si>
  <si>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</si>
  <si>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</si>
  <si>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</si>
  <si>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</si>
  <si>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</si>
  <si>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</si>
  <si>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</si>
  <si>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</si>
  <si>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</si>
  <si>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</si>
  <si>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</si>
  <si>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</si>
  <si>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</si>
  <si>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</si>
  <si>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</si>
  <si>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</si>
  <si>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</si>
  <si>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</si>
  <si>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</si>
  <si>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</si>
  <si>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</si>
  <si>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</si>
  <si>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</si>
  <si>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</si>
  <si>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</si>
  <si>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</si>
  <si>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</si>
  <si>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</si>
  <si>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</si>
  <si>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</si>
  <si>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</si>
  <si>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</si>
  <si>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</si>
  <si>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</si>
  <si>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</si>
  <si>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</si>
  <si>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</si>
  <si>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</si>
  <si>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</si>
  <si>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</si>
  <si>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</si>
  <si>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</si>
  <si>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</si>
  <si>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</si>
  <si>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</si>
  <si>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</si>
  <si>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</si>
  <si>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</si>
  <si>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</si>
  <si>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</si>
  <si>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</si>
  <si>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</si>
  <si>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</si>
  <si>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</si>
  <si>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</si>
  <si>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</si>
  <si>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</si>
  <si>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</si>
  <si>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</si>
  <si>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</si>
  <si>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</si>
  <si>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</si>
  <si>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</si>
  <si>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</si>
  <si>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</si>
  <si>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</si>
  <si>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</si>
  <si>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</si>
  <si>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</si>
  <si>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</si>
  <si>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</si>
  <si>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</si>
  <si>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</si>
  <si>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</si>
  <si>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</si>
  <si>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</si>
  <si>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</si>
  <si>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</si>
  <si>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</si>
  <si>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</si>
  <si>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</si>
  <si>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</si>
  <si>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</si>
  <si>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</si>
  <si>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</si>
  <si>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</si>
  <si>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</si>
  <si>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</si>
  <si>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</si>
  <si>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</si>
  <si>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</si>
  <si>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</si>
  <si>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</si>
  <si>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</si>
  <si>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</si>
  <si>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</si>
  <si>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</si>
  <si>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</si>
  <si>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</si>
  <si>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</si>
  <si>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</si>
  <si>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</si>
  <si>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</si>
  <si>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</si>
  <si>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</si>
  <si>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</si>
  <si>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</si>
  <si>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</si>
  <si>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</si>
  <si>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</si>
  <si>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</si>
  <si>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</si>
  <si>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</si>
  <si>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</si>
  <si>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</si>
  <si>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</si>
  <si>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</si>
  <si>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</si>
  <si>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</si>
  <si>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</si>
  <si>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</si>
  <si>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</si>
  <si>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</si>
  <si>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</si>
  <si>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</si>
  <si>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</si>
  <si>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</si>
  <si>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</si>
  <si>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</si>
  <si>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</si>
  <si>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</si>
  <si>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</si>
  <si>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</si>
  <si>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</si>
  <si>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</si>
  <si>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</si>
  <si>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</si>
  <si>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</si>
  <si>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</si>
  <si>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</si>
  <si>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</si>
  <si>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</si>
  <si>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</si>
  <si>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</si>
  <si>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</si>
  <si>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</si>
  <si>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</si>
  <si>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</si>
  <si>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</si>
  <si>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</si>
  <si>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</si>
  <si>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</si>
  <si>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</si>
  <si>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</si>
  <si>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</si>
  <si>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</si>
  <si>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</si>
  <si>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</si>
  <si>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</si>
  <si>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</si>
  <si>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</si>
  <si>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</si>
  <si>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</si>
  <si>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</si>
  <si>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</si>
  <si>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</si>
  <si>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</si>
  <si>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</si>
  <si>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</si>
  <si>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</si>
  <si>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</si>
  <si>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</si>
  <si>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</si>
  <si>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</si>
  <si>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</si>
  <si>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</si>
  <si>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</si>
  <si>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</si>
  <si>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</si>
  <si>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</si>
  <si>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</si>
  <si>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</si>
  <si>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</si>
  <si>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</si>
  <si>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</si>
  <si>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</si>
  <si>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</si>
  <si>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</si>
  <si>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</si>
  <si>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</si>
  <si>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</si>
  <si>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</si>
  <si>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</si>
  <si>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</si>
  <si>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</si>
  <si>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</si>
  <si>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</si>
  <si>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</si>
  <si>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</si>
  <si>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</si>
  <si>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</si>
  <si>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</si>
  <si>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</si>
  <si>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</si>
  <si>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</si>
  <si>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</si>
  <si>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</si>
  <si>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</si>
  <si>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</si>
  <si>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</si>
  <si>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</si>
  <si>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</si>
  <si>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</si>
  <si>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</si>
  <si>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</si>
  <si>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</si>
  <si>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</si>
  <si>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</si>
  <si>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</si>
  <si>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</si>
  <si>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</si>
  <si>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</si>
  <si>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</si>
  <si>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</si>
  <si>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</si>
  <si>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</si>
  <si>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</si>
  <si>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</si>
  <si>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</si>
  <si>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</si>
  <si>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</si>
  <si>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</si>
  <si>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</si>
  <si>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</si>
  <si>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</si>
  <si>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</si>
  <si>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</si>
  <si>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</si>
  <si>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</si>
  <si>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</si>
  <si>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</si>
  <si>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</si>
  <si>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</si>
  <si>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</si>
  <si>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</si>
  <si>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</si>
  <si>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</si>
  <si>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</si>
  <si>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</si>
  <si>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</si>
  <si>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</si>
  <si>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</si>
  <si>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</si>
  <si>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</si>
  <si>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</si>
  <si>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</si>
  <si>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</si>
  <si>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</si>
  <si>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</si>
  <si>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</si>
  <si>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</si>
  <si>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</si>
  <si>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</si>
  <si>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</si>
  <si>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</si>
  <si>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</si>
  <si>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</si>
  <si>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</si>
  <si>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</si>
  <si>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</si>
  <si>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</si>
  <si>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</si>
  <si>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</si>
  <si>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</si>
  <si>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</si>
  <si>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</si>
  <si>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</si>
  <si>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</si>
  <si>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</si>
  <si>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</si>
  <si>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</si>
  <si>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</si>
  <si>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</si>
  <si>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</si>
  <si>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</si>
  <si>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</si>
  <si>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</si>
  <si>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</si>
  <si>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</si>
  <si>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</si>
  <si>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</si>
  <si>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</si>
  <si>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</si>
  <si>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</si>
  <si>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</si>
  <si>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</si>
  <si>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</si>
  <si>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</si>
  <si>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</si>
  <si>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</si>
  <si>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</si>
  <si>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</si>
  <si>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</si>
  <si>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</si>
  <si>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</si>
  <si>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</si>
  <si>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</si>
  <si>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</si>
  <si>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</si>
  <si>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</si>
  <si>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</si>
  <si>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</si>
  <si>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</si>
  <si>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</si>
  <si>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</si>
  <si>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</si>
  <si>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</si>
  <si>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</si>
  <si>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</si>
  <si>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</si>
  <si>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</si>
  <si>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</si>
  <si>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</si>
  <si>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</si>
  <si>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</si>
  <si>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</si>
  <si>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</si>
  <si>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</si>
  <si>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</si>
  <si>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</si>
  <si>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</si>
  <si>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</si>
  <si>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</si>
  <si>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</si>
  <si>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</si>
  <si>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</si>
  <si>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</si>
  <si>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</si>
  <si>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</si>
  <si>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</si>
  <si>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</si>
  <si>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</si>
  <si>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</si>
  <si>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</si>
  <si>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</si>
  <si>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</si>
  <si>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</si>
  <si>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</si>
  <si>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</si>
  <si>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</si>
  <si>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</si>
  <si>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</si>
  <si>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</si>
  <si>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</si>
  <si>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</si>
  <si>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</si>
  <si>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</si>
  <si>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</si>
  <si>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</si>
  <si>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</si>
  <si>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</si>
  <si>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</si>
  <si>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</si>
  <si>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</si>
  <si>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</si>
  <si>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</si>
  <si>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</si>
  <si>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</si>
  <si>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</si>
  <si>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</si>
  <si>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</si>
  <si>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</si>
  <si>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</si>
  <si>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</si>
  <si>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</si>
  <si>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</si>
  <si>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</si>
  <si>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</si>
  <si>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</si>
  <si>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</si>
  <si>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</si>
  <si>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</si>
  <si>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</si>
  <si>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</si>
  <si>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</si>
  <si>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</si>
  <si>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</si>
  <si>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</si>
  <si>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</si>
  <si>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</si>
  <si>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</si>
  <si>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</si>
  <si>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</si>
  <si>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</si>
  <si>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</si>
  <si>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</si>
  <si>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</si>
  <si>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</si>
  <si>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</si>
  <si>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</si>
  <si>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</si>
  <si>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</si>
  <si>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</si>
  <si>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</si>
  <si>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</si>
  <si>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</si>
  <si>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</si>
  <si>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</si>
  <si>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</si>
  <si>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</si>
  <si>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</si>
  <si>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</si>
  <si>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</si>
  <si>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</si>
  <si>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</si>
  <si>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</si>
  <si>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</si>
  <si>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</si>
  <si>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</si>
  <si>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</si>
  <si>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</si>
  <si>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</si>
  <si>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</si>
  <si>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</si>
  <si>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</si>
  <si>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</si>
  <si>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</si>
  <si>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</si>
  <si>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</si>
  <si>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</si>
  <si>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</si>
  <si>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</si>
  <si>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</si>
  <si>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</si>
  <si>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</si>
  <si>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</si>
  <si>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</si>
  <si>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</si>
  <si>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</si>
  <si>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</si>
  <si>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</si>
  <si>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</si>
  <si>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</si>
  <si>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</si>
  <si>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</si>
  <si>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</si>
  <si>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</si>
  <si>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</si>
  <si>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</si>
  <si>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</si>
  <si>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</si>
  <si>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</si>
  <si>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</si>
  <si>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</si>
  <si>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</si>
  <si>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</si>
  <si>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</si>
  <si>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</si>
  <si>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</si>
  <si>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</si>
  <si>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</si>
  <si>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</si>
  <si>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</si>
  <si>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</si>
  <si>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</si>
  <si>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</si>
  <si>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</si>
  <si>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</si>
  <si>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</si>
  <si>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</si>
  <si>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</si>
  <si>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</si>
  <si>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</si>
  <si>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</si>
  <si>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</si>
  <si>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</si>
  <si>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</si>
  <si>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</si>
  <si>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</si>
  <si>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</si>
  <si>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</si>
  <si>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</si>
  <si>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</si>
  <si>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</si>
  <si>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</si>
  <si>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</si>
  <si>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</si>
  <si>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</si>
  <si>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</si>
  <si>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</si>
  <si>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</si>
  <si>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</si>
  <si>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</si>
  <si>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</si>
  <si>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</si>
  <si>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</si>
  <si>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</si>
  <si>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</si>
  <si>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</si>
  <si>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</si>
  <si>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</si>
  <si>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</si>
  <si>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</si>
  <si>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</si>
  <si>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</si>
  <si>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</si>
  <si>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</si>
  <si>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</si>
  <si>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</si>
  <si>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</si>
  <si>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</si>
  <si>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</si>
  <si>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</si>
  <si>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</si>
  <si>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</si>
  <si>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</si>
  <si>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</si>
  <si>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</si>
  <si>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</si>
  <si>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</si>
  <si>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</si>
  <si>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</si>
  <si>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</si>
  <si>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</si>
  <si>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</si>
  <si>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</si>
  <si>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</si>
  <si>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</si>
  <si>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</si>
  <si>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</si>
  <si>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</si>
  <si>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</si>
  <si>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</si>
  <si>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</si>
  <si>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</si>
  <si>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</si>
  <si>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</si>
  <si>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</si>
  <si>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</si>
  <si>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</si>
  <si>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</si>
  <si>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</si>
  <si>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</si>
  <si>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</si>
  <si>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</si>
  <si>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</si>
  <si>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</si>
  <si>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</si>
  <si>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</si>
  <si>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</si>
  <si>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</si>
  <si>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</si>
  <si>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</si>
  <si>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</si>
  <si>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</si>
  <si>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</si>
  <si>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</si>
  <si>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</si>
  <si>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</si>
  <si>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</si>
  <si>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</si>
  <si>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</si>
  <si>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</si>
  <si>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</si>
  <si>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</si>
  <si>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</si>
  <si>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</si>
  <si>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</si>
  <si>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</si>
  <si>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</si>
  <si>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</si>
  <si>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</si>
  <si>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</si>
  <si>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</si>
  <si>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</si>
  <si>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</si>
  <si>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</si>
  <si>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</si>
  <si>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</si>
  <si>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</si>
  <si>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</si>
  <si>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</si>
  <si>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</si>
  <si>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</si>
  <si>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</si>
  <si>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</si>
  <si>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</si>
  <si>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</si>
  <si>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</si>
  <si>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</si>
  <si>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</si>
  <si>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</si>
  <si>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</si>
  <si>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</si>
  <si>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</si>
  <si>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</si>
  <si>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</si>
  <si>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</si>
  <si>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</si>
  <si>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</si>
  <si>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</si>
  <si>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</si>
  <si>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</si>
  <si>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</si>
  <si>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</si>
  <si>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</si>
  <si>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</si>
  <si>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</si>
  <si>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</si>
  <si>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</si>
  <si>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</si>
  <si>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</si>
  <si>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</si>
  <si>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</si>
  <si>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</si>
  <si>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</si>
  <si>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</si>
  <si>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</si>
  <si>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</si>
  <si>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</si>
  <si>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</si>
  <si>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</si>
  <si>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</si>
  <si>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</si>
  <si>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</si>
  <si>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</si>
  <si>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</si>
  <si>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</si>
  <si>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</si>
  <si>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</si>
  <si>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</si>
  <si>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</si>
  <si>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</si>
  <si>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</si>
  <si>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</si>
  <si>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</si>
  <si>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</si>
  <si>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</si>
  <si>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</si>
  <si>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</si>
  <si>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</si>
  <si>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</si>
  <si>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</si>
  <si>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</si>
  <si>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</si>
  <si>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</si>
  <si>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</si>
  <si>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</si>
  <si>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</si>
  <si>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</si>
  <si>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</si>
  <si>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</si>
  <si>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</si>
  <si>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</si>
  <si>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</si>
  <si>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</si>
  <si>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</si>
  <si>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</si>
  <si>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</si>
  <si>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</si>
  <si>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</si>
  <si>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</si>
  <si>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</si>
  <si>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</si>
  <si>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</si>
  <si>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</si>
  <si>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</si>
  <si>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</si>
  <si>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</si>
  <si>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</si>
  <si>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</si>
  <si>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</si>
  <si>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</si>
  <si>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</si>
  <si>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</si>
  <si>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</si>
  <si>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</si>
  <si>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</si>
  <si>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</si>
  <si>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</si>
  <si>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</si>
  <si>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</si>
  <si>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</si>
  <si>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</si>
  <si>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</si>
  <si>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</si>
  <si>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</si>
  <si>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</si>
  <si>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</si>
  <si>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</si>
  <si>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</si>
  <si>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</si>
  <si>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</si>
  <si>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</si>
  <si>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</si>
  <si>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</si>
  <si>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</si>
  <si>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</si>
  <si>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</si>
  <si>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</si>
  <si>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</si>
  <si>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</si>
  <si>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</si>
  <si>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</si>
  <si>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</si>
  <si>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</si>
  <si>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</si>
  <si>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</si>
  <si>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</si>
  <si>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</si>
  <si>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</si>
  <si>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</si>
  <si>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</si>
  <si>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</si>
  <si>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</si>
  <si>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</si>
  <si>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</si>
  <si>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</si>
  <si>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</si>
  <si>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</si>
  <si>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</si>
  <si>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</si>
  <si>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</si>
  <si>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</si>
  <si>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</si>
  <si>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</si>
  <si>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</si>
  <si>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</si>
  <si>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</si>
  <si>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</si>
  <si>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</si>
  <si>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</si>
  <si>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</si>
  <si>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</si>
  <si>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</si>
  <si>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</si>
  <si>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</si>
  <si>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</si>
  <si>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</si>
  <si>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</si>
  <si>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</si>
  <si>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</si>
  <si>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</si>
  <si>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</si>
  <si>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</si>
  <si>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</si>
  <si>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</si>
  <si>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</si>
  <si>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</si>
  <si>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</si>
  <si>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</si>
  <si>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</si>
  <si>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</si>
  <si>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</si>
  <si>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</si>
  <si>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</si>
  <si>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</si>
  <si>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</si>
  <si>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</si>
  <si>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</si>
  <si>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</si>
  <si>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</si>
  <si>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</si>
  <si>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</si>
  <si>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</si>
  <si>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</si>
  <si>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</si>
  <si>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</si>
  <si>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</si>
  <si>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</si>
  <si>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</si>
  <si>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</si>
  <si>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</si>
  <si>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</si>
  <si>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</si>
  <si>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</si>
  <si>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</si>
  <si>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</si>
  <si>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</si>
  <si>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</si>
  <si>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</si>
  <si>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</si>
  <si>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</si>
  <si>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</si>
  <si>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</si>
  <si>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</si>
  <si>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</si>
  <si>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</si>
  <si>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</si>
  <si>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</si>
  <si>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</si>
  <si>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</si>
  <si>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</si>
  <si>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</si>
  <si>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</si>
  <si>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</si>
  <si>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</si>
  <si>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</si>
  <si>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</si>
  <si>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</si>
  <si>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</si>
  <si>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</si>
  <si>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</si>
  <si>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</si>
  <si>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</si>
  <si>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</si>
  <si>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</si>
  <si>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</si>
  <si>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</si>
  <si>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</si>
  <si>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</si>
  <si>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</si>
  <si>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</si>
  <si>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</si>
  <si>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</si>
  <si>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</si>
  <si>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</si>
  <si>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</si>
  <si>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</si>
  <si>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</si>
  <si>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</si>
  <si>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</si>
  <si>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</si>
  <si>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</si>
  <si>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</si>
  <si>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</si>
  <si>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</si>
  <si>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</si>
  <si>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</si>
  <si>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</si>
  <si>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</si>
  <si>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</si>
  <si>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</si>
  <si>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</si>
  <si>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</si>
  <si>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</si>
  <si>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</si>
  <si>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</si>
  <si>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</si>
  <si>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</si>
  <si>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</si>
  <si>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</si>
  <si>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</si>
  <si>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</si>
  <si>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</si>
  <si>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</si>
  <si>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</si>
  <si>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</si>
  <si>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</si>
  <si>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</si>
  <si>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</si>
  <si>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</si>
  <si>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</si>
  <si>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</si>
  <si>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</si>
  <si>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</si>
  <si>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</si>
  <si>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</si>
  <si>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</si>
  <si>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</si>
  <si>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</si>
  <si>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</si>
  <si>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</si>
  <si>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</si>
  <si>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</si>
  <si>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</si>
  <si>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</si>
  <si>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</si>
  <si>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</si>
  <si>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</si>
  <si>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</si>
  <si>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</si>
  <si>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</si>
  <si>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</si>
  <si>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</si>
  <si>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</si>
  <si>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</si>
  <si>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</si>
  <si>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</si>
  <si>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</si>
  <si>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</si>
  <si>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</si>
  <si>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</si>
  <si>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</si>
  <si>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</si>
  <si>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</si>
  <si>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</si>
  <si>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</si>
  <si>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</si>
  <si>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</si>
  <si>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</si>
  <si>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</si>
  <si>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</si>
  <si>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</si>
  <si>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</si>
  <si>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</si>
  <si>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</si>
  <si>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</si>
  <si>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</si>
  <si>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</si>
  <si>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</si>
  <si>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</si>
  <si>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</si>
  <si>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</si>
  <si>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</si>
  <si>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</si>
  <si>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</si>
  <si>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</si>
  <si>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</si>
  <si>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</si>
  <si>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</si>
  <si>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</si>
  <si>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</si>
  <si>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</si>
  <si>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</si>
  <si>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</si>
  <si>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</si>
  <si>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</si>
  <si>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</si>
  <si>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</si>
  <si>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</si>
  <si>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</si>
  <si>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</si>
  <si>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</si>
  <si>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</si>
  <si>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</si>
  <si>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</si>
  <si>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</si>
  <si>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</si>
  <si>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</si>
  <si>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</si>
  <si>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</si>
  <si>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</si>
  <si>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</si>
  <si>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</si>
  <si>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</si>
  <si>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</si>
  <si>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</si>
  <si>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</si>
  <si>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</si>
  <si>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</si>
  <si>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</si>
  <si>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</si>
  <si>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</si>
  <si>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</si>
  <si>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</si>
  <si>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</si>
  <si>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</si>
  <si>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</si>
  <si>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</si>
  <si>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</si>
  <si>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</si>
  <si>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</si>
  <si>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</si>
  <si>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</si>
  <si>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</si>
  <si>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</si>
  <si>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</si>
  <si>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</si>
  <si>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</si>
  <si>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</si>
  <si>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</si>
  <si>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</si>
  <si>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</si>
  <si>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</si>
  <si>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</si>
  <si>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</si>
  <si>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</si>
  <si>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</si>
  <si>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</si>
  <si>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</si>
  <si>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</si>
  <si>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</si>
  <si>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</si>
  <si>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</si>
  <si>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</si>
  <si>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</si>
  <si>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</si>
  <si>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</si>
  <si>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</si>
  <si>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</si>
  <si>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</si>
  <si>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</si>
  <si>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</si>
  <si>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</si>
  <si>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</si>
  <si>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</si>
  <si>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</si>
  <si>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</si>
  <si>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</si>
  <si>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</si>
  <si>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</si>
  <si>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</si>
  <si>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</si>
  <si>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</si>
  <si>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</si>
  <si>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</si>
  <si>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</si>
  <si>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</si>
  <si>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</si>
  <si>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</si>
  <si>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</si>
  <si>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</si>
  <si>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</si>
  <si>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</si>
  <si>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</si>
  <si>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</si>
  <si>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</si>
  <si>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</si>
  <si>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</si>
  <si>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</si>
  <si>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</si>
  <si>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</si>
  <si>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</si>
  <si>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</si>
  <si>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</si>
  <si>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</si>
  <si>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</si>
  <si>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</si>
  <si>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</si>
  <si>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</si>
  <si>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</si>
  <si>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</si>
  <si>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</si>
  <si>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</si>
  <si>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</si>
  <si>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</si>
  <si>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</si>
  <si>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</si>
  <si>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</si>
  <si>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</si>
  <si>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</si>
  <si>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</si>
  <si>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</si>
  <si>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</si>
  <si>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</si>
  <si>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</si>
  <si>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</si>
  <si>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</si>
  <si>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</si>
  <si>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</si>
  <si>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</si>
  <si>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</si>
  <si>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</si>
  <si>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</si>
  <si>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</si>
  <si>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</si>
  <si>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</si>
  <si>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</si>
  <si>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</si>
  <si>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</si>
  <si>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</si>
  <si>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</si>
  <si>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</si>
  <si>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</si>
  <si>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</si>
  <si>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</si>
  <si>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</si>
  <si>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</si>
  <si>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</si>
  <si>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</si>
  <si>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</si>
  <si>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</si>
  <si>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</si>
  <si>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</si>
  <si>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</si>
  <si>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</si>
  <si>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</si>
  <si>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</si>
  <si>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</si>
  <si>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</si>
  <si>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</si>
  <si>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</si>
  <si>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</si>
  <si>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</si>
  <si>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</si>
  <si>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</si>
  <si>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</si>
  <si>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</si>
  <si>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</si>
  <si>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</si>
  <si>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</si>
  <si>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</si>
  <si>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</si>
  <si>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</si>
  <si>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</si>
  <si>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</si>
  <si>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</si>
  <si>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</si>
  <si>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</si>
  <si>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</si>
  <si>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</si>
  <si>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</si>
  <si>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</si>
  <si>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</si>
  <si>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</si>
  <si>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</si>
  <si>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</si>
  <si>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</si>
  <si>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</si>
  <si>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</si>
  <si>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</si>
  <si>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</si>
  <si>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</si>
  <si>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</si>
  <si>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</si>
  <si>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</si>
  <si>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</si>
  <si>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</si>
  <si>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</si>
  <si>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</si>
  <si>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</si>
  <si>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</si>
  <si>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</si>
  <si>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</si>
  <si>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</si>
  <si>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</si>
  <si>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</si>
  <si>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</si>
  <si>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</si>
  <si>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</si>
  <si>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</si>
  <si>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</si>
  <si>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</si>
  <si>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</si>
  <si>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</si>
  <si>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</si>
  <si>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</si>
  <si>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</si>
  <si>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</si>
  <si>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</si>
  <si>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</si>
  <si>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</si>
  <si>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</si>
  <si>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</si>
  <si>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</si>
  <si>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</si>
  <si>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</si>
  <si>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</si>
  <si>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</si>
  <si>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</si>
  <si>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</si>
  <si>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</si>
  <si>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</si>
  <si>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</si>
  <si>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</si>
  <si>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</si>
  <si>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</si>
  <si>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</si>
  <si>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</si>
  <si>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</si>
  <si>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</si>
  <si>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</si>
  <si>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</si>
  <si>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</si>
  <si>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</si>
  <si>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</si>
  <si>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</si>
  <si>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</si>
  <si>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</si>
  <si>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</si>
  <si>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</si>
  <si>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</si>
  <si>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</si>
  <si>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</si>
  <si>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</si>
  <si>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</si>
  <si>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</si>
  <si>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</si>
  <si>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</si>
  <si>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</si>
  <si>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</si>
  <si>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</si>
  <si>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</si>
  <si>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</si>
  <si>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</si>
  <si>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</si>
  <si>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</si>
  <si>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</si>
  <si>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</si>
  <si>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</si>
  <si>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</si>
  <si>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</si>
  <si>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</si>
  <si>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</si>
  <si>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</si>
  <si>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</si>
  <si>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</si>
  <si>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</si>
  <si>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</si>
  <si>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</si>
  <si>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</si>
  <si>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</si>
  <si>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</si>
  <si>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</si>
  <si>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</si>
  <si>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</si>
  <si>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</si>
  <si>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</si>
  <si>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</si>
  <si>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</si>
  <si>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</si>
  <si>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</si>
  <si>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</si>
  <si>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</si>
  <si>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</si>
  <si>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</si>
  <si>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</si>
  <si>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</si>
  <si>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</si>
  <si>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</si>
  <si>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</si>
  <si>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</si>
  <si>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</si>
  <si>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</si>
  <si>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</si>
  <si>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</si>
  <si>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</si>
  <si>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</si>
  <si>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</si>
  <si>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</si>
  <si>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</si>
  <si>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</si>
  <si>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</si>
  <si>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</si>
  <si>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</si>
  <si>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</si>
  <si>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</si>
  <si>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</si>
  <si>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</si>
  <si>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</si>
  <si>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</si>
  <si>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</si>
  <si>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</si>
  <si>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</si>
  <si>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</si>
  <si>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</si>
  <si>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</si>
  <si>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</si>
  <si>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</si>
  <si>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</si>
  <si>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</si>
  <si>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</si>
  <si>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</si>
  <si>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</si>
  <si>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</si>
  <si>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</si>
  <si>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</si>
  <si>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</si>
  <si>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</si>
  <si>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</si>
  <si>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</si>
  <si>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</si>
  <si>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</si>
  <si>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</si>
  <si>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</si>
  <si>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</si>
  <si>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</si>
  <si>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</si>
  <si>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</si>
  <si>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</si>
  <si>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</si>
  <si>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</si>
  <si>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</si>
  <si>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</si>
  <si>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</si>
  <si>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</si>
  <si>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</si>
  <si>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</si>
  <si>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</si>
  <si>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</si>
  <si>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</si>
  <si>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</si>
  <si>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</si>
  <si>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</si>
  <si>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</si>
  <si>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</si>
  <si>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</si>
  <si>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</si>
  <si>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</si>
  <si>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</si>
  <si>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</si>
  <si>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</si>
  <si>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</si>
  <si>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</si>
  <si>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</si>
  <si>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</si>
  <si>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</si>
  <si>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</si>
  <si>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</si>
  <si>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</si>
  <si>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</si>
  <si>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</si>
  <si>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</si>
  <si>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</si>
  <si>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</si>
  <si>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</si>
  <si>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</si>
  <si>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</si>
  <si>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</si>
  <si>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</si>
  <si>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</si>
  <si>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</si>
  <si>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</si>
  <si>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</si>
  <si>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</si>
  <si>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</si>
  <si>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</si>
  <si>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</si>
  <si>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</si>
  <si>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</si>
  <si>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</si>
  <si>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</si>
  <si>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</si>
  <si>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</si>
  <si>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</si>
  <si>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</si>
  <si>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</si>
  <si>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</si>
  <si>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</si>
  <si>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</si>
  <si>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</si>
  <si>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</si>
  <si>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</si>
  <si>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</si>
  <si>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</si>
  <si>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</si>
  <si>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</si>
  <si>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</si>
  <si>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</si>
  <si>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</si>
  <si>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</si>
  <si>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</si>
  <si>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</si>
  <si>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</si>
  <si>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</si>
  <si>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</si>
  <si>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</si>
  <si>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</si>
  <si>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</si>
  <si>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</si>
  <si>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</si>
  <si>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</si>
  <si>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</si>
  <si>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</si>
  <si>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</si>
  <si>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</si>
  <si>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</si>
  <si>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</si>
  <si>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</si>
  <si>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</si>
  <si>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</si>
  <si>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</si>
  <si>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</si>
  <si>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</si>
  <si>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</si>
  <si>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</si>
  <si>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</si>
  <si>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</si>
  <si>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</si>
  <si>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</si>
  <si>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</si>
  <si>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</si>
  <si>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</si>
  <si>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</si>
  <si>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</si>
  <si>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</si>
  <si>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</si>
  <si>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</si>
  <si>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</si>
  <si>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</si>
  <si>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</si>
  <si>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</si>
  <si>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</si>
  <si>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</si>
  <si>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</si>
  <si>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</si>
  <si>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</si>
  <si>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</si>
  <si>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</si>
  <si>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</si>
  <si>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</si>
  <si>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</si>
  <si>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</si>
  <si>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</si>
  <si>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</si>
  <si>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</si>
  <si>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</si>
  <si>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</si>
  <si>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</si>
  <si>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</si>
  <si>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</si>
  <si>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</si>
  <si>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</si>
  <si>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</si>
  <si>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</si>
  <si>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</si>
  <si>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</si>
  <si>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</si>
  <si>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</si>
  <si>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</si>
  <si>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</si>
  <si>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</si>
  <si>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</si>
  <si>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</si>
  <si>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</si>
  <si>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</si>
  <si>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</si>
  <si>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</si>
  <si>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</si>
  <si>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</si>
  <si>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</si>
  <si>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</si>
  <si>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</si>
  <si>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</si>
  <si>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</si>
  <si>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</si>
  <si>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</si>
  <si>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</si>
  <si>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</si>
  <si>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</si>
  <si>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</si>
  <si>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</si>
  <si>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</si>
  <si>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</si>
  <si>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</si>
  <si>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</si>
  <si>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</si>
  <si>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</si>
  <si>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</si>
  <si>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</si>
  <si>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</si>
  <si>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</si>
  <si>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</si>
  <si>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</si>
  <si>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</si>
  <si>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</si>
  <si>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</si>
  <si>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</si>
  <si>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</si>
  <si>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</si>
  <si>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</si>
  <si>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</si>
  <si>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</si>
  <si>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</si>
  <si>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</si>
  <si>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</si>
  <si>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</si>
  <si>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</si>
  <si>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</si>
  <si>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</si>
  <si>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</si>
  <si>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</si>
  <si>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</si>
  <si>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</si>
  <si>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</si>
  <si>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</si>
  <si>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</si>
  <si>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</si>
  <si>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</si>
  <si>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</si>
  <si>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</si>
  <si>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</si>
  <si>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</si>
  <si>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</si>
  <si>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</si>
  <si>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</si>
  <si>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</si>
  <si>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</si>
  <si>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</si>
  <si>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</si>
  <si>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</si>
  <si>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</si>
  <si>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</si>
  <si>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</si>
  <si>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</si>
  <si>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</si>
  <si>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</si>
  <si>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</si>
  <si>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</si>
  <si>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</si>
  <si>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</si>
  <si>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</si>
  <si>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</si>
  <si>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</si>
  <si>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</si>
  <si>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</si>
  <si>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</si>
  <si>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</si>
  <si>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</si>
  <si>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</si>
  <si>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</si>
  <si>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</si>
  <si>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</si>
  <si>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</si>
  <si>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</si>
  <si>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</si>
  <si>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</si>
  <si>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</si>
  <si>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</si>
  <si>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</si>
  <si>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</si>
  <si>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</si>
  <si>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</si>
  <si>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</si>
  <si>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</si>
  <si>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</si>
  <si>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</si>
  <si>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</si>
  <si>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</si>
  <si>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</si>
  <si>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</si>
  <si>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</si>
  <si>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</si>
  <si>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</si>
  <si>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</si>
  <si>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</si>
  <si>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</si>
  <si>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</si>
  <si>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</si>
  <si>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</si>
  <si>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</si>
  <si>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</si>
  <si>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</si>
  <si>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</si>
  <si>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</si>
  <si>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</si>
  <si>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</si>
  <si>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</si>
  <si>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</si>
  <si>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</si>
  <si>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</si>
  <si>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</si>
  <si>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</si>
  <si>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</si>
  <si>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</si>
  <si>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</si>
  <si>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</si>
  <si>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</si>
  <si>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</si>
  <si>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</si>
  <si>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</si>
  <si>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</si>
  <si>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</si>
  <si>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</si>
  <si>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</si>
  <si>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</si>
  <si>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</si>
  <si>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</si>
  <si>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</si>
  <si>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</si>
  <si>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</si>
  <si>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</si>
  <si>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</si>
  <si>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</si>
  <si>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</si>
  <si>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</si>
  <si>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</si>
  <si>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</si>
  <si>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</si>
  <si>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</si>
  <si>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</si>
  <si>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</si>
  <si>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</si>
  <si>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</si>
  <si>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</si>
  <si>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</si>
  <si>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</si>
  <si>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</si>
  <si>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</si>
  <si>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</si>
  <si>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</si>
  <si>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</si>
  <si>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</si>
  <si>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</si>
  <si>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</si>
  <si>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</si>
  <si>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</si>
  <si>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</si>
  <si>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</si>
  <si>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</si>
  <si>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</si>
  <si>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</si>
  <si>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</si>
  <si>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</si>
  <si>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</si>
  <si>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</si>
  <si>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</si>
  <si>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</si>
  <si>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</si>
  <si>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</si>
  <si>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</si>
  <si>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</si>
  <si>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</si>
  <si>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</si>
  <si>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</si>
  <si>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</si>
  <si>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</si>
  <si>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</si>
  <si>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</si>
  <si>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</si>
  <si>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</si>
  <si>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</si>
  <si>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</si>
  <si>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</si>
  <si>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</si>
  <si>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</si>
  <si>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</si>
  <si>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</si>
  <si>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</si>
  <si>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</si>
  <si>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</si>
  <si>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</si>
  <si>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</si>
  <si>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</si>
  <si>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</si>
  <si>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</si>
  <si>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</si>
  <si>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</si>
  <si>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</si>
  <si>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</si>
  <si>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</si>
  <si>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</si>
  <si>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</si>
  <si>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</si>
  <si>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</si>
  <si>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</si>
  <si>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</si>
  <si>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</si>
  <si>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</si>
  <si>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</si>
  <si>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</si>
  <si>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</si>
  <si>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</si>
  <si>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</si>
  <si>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</si>
  <si>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</si>
  <si>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</si>
  <si>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</si>
  <si>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</si>
  <si>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</si>
  <si>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</si>
  <si>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</si>
  <si>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</si>
  <si>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</si>
  <si>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</si>
  <si>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</si>
  <si>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</si>
  <si>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</si>
  <si>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</si>
  <si>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</si>
  <si>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</si>
  <si>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</si>
  <si>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</si>
  <si>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</si>
  <si>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</si>
  <si>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</si>
  <si>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</si>
  <si>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</si>
  <si>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</si>
  <si>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</si>
  <si>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</si>
  <si>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</si>
  <si>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</si>
  <si>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</si>
  <si>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</si>
  <si>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</si>
  <si>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</si>
  <si>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</si>
  <si>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</si>
  <si>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</si>
  <si>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</si>
  <si>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</si>
  <si>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</si>
  <si>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</si>
  <si>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</si>
  <si>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</si>
  <si>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</si>
  <si>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</si>
  <si>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</si>
  <si>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</si>
  <si>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</si>
  <si>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</si>
  <si>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</si>
  <si>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</si>
  <si>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</si>
  <si>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</si>
  <si>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</si>
  <si>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</si>
  <si>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</si>
  <si>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</si>
  <si>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</si>
  <si>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</si>
  <si>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</si>
  <si>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</si>
  <si>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</si>
  <si>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</si>
  <si>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</si>
  <si>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</si>
  <si>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</si>
  <si>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</si>
  <si>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</si>
  <si>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</si>
  <si>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</si>
  <si>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</si>
  <si>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</si>
  <si>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</si>
  <si>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</si>
  <si>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</si>
  <si>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</si>
  <si>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</si>
  <si>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</si>
  <si>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</si>
  <si>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</si>
  <si>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</si>
  <si>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</si>
  <si>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</si>
  <si>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</si>
  <si>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</si>
  <si>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</si>
  <si>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</si>
  <si>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</si>
  <si>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</si>
  <si>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</si>
  <si>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</si>
  <si>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</si>
  <si>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</si>
  <si>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</si>
  <si>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</si>
  <si>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</si>
  <si>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</si>
  <si>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</si>
  <si>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</si>
  <si>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</si>
  <si>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</si>
  <si>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</si>
  <si>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</si>
  <si>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</si>
  <si>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</si>
  <si>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</si>
  <si>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</si>
  <si>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</si>
  <si>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</si>
  <si>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</si>
  <si>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</si>
  <si>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</si>
  <si>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</si>
  <si>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</si>
  <si>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</si>
  <si>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</si>
  <si>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</si>
  <si>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</si>
  <si>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</si>
  <si>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</si>
  <si>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</si>
  <si>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</si>
  <si>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</si>
  <si>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</si>
  <si>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</si>
  <si>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</si>
  <si>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</si>
  <si>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</si>
  <si>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</si>
  <si>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</si>
  <si>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</si>
  <si>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</si>
  <si>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</si>
  <si>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</si>
  <si>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</si>
  <si>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</si>
  <si>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</si>
  <si>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</si>
  <si>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</si>
  <si>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</si>
  <si>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</si>
  <si>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</si>
  <si>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</si>
  <si>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</si>
  <si>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</si>
  <si>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</si>
  <si>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</si>
  <si>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</si>
  <si>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</si>
  <si>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</si>
  <si>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</si>
  <si>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</si>
  <si>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</si>
  <si>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</si>
  <si>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</si>
  <si>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</si>
  <si>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</si>
  <si>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</si>
  <si>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</si>
  <si>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</si>
  <si>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</si>
  <si>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</si>
  <si>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</si>
  <si>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</si>
  <si>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</si>
  <si>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</si>
  <si>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</si>
  <si>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</si>
  <si>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</si>
  <si>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</si>
  <si>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</si>
  <si>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</si>
  <si>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</si>
  <si>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</si>
  <si>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</si>
  <si>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</si>
  <si>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</si>
  <si>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</si>
  <si>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</si>
  <si>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</si>
  <si>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</si>
  <si>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</si>
  <si>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</si>
  <si>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</si>
  <si>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</si>
  <si>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</si>
  <si>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</si>
  <si>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</si>
  <si>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</si>
  <si>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</si>
  <si>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</si>
  <si>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</si>
  <si>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</si>
  <si>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</si>
  <si>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</si>
  <si>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</si>
  <si>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</si>
  <si>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</si>
  <si>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</si>
  <si>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</si>
  <si>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</si>
  <si>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</si>
  <si>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</si>
  <si>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</si>
  <si>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</si>
  <si>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</si>
  <si>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</si>
  <si>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</si>
  <si>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</si>
  <si>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</si>
  <si>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</si>
  <si>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</si>
  <si>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</si>
  <si>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</si>
  <si>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</si>
  <si>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</si>
  <si>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</si>
  <si>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</si>
  <si>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</si>
  <si>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</si>
  <si>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</si>
  <si>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</si>
  <si>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</si>
  <si>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</si>
  <si>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</si>
  <si>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</si>
  <si>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</si>
  <si>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</si>
  <si>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</si>
  <si>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</si>
  <si>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</si>
  <si>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</si>
  <si>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</si>
  <si>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</si>
  <si>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</si>
  <si>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</si>
  <si>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</si>
  <si>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</si>
  <si>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</si>
  <si>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</si>
  <si>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</si>
  <si>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</si>
  <si>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</si>
  <si>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</si>
  <si>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</si>
  <si>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</si>
  <si>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</si>
  <si>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</si>
  <si>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</si>
  <si>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</si>
  <si>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</si>
  <si>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</si>
  <si>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</si>
  <si>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</si>
  <si>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</si>
  <si>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</si>
  <si>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</si>
  <si>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</si>
  <si>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</si>
  <si>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</si>
  <si>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</si>
  <si>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</si>
  <si>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</si>
  <si>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</si>
  <si>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</si>
  <si>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</si>
  <si>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</si>
  <si>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</si>
  <si>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</si>
  <si>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</si>
  <si>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</si>
  <si>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</si>
  <si>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</si>
  <si>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</si>
  <si>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</si>
  <si>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</si>
  <si>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</si>
  <si>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</si>
  <si>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</si>
  <si>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</si>
  <si>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</si>
  <si>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</si>
  <si>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</si>
  <si>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</si>
  <si>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</si>
  <si>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</si>
  <si>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</si>
  <si>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</si>
  <si>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</si>
  <si>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</si>
  <si>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</si>
  <si>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</si>
  <si>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</si>
  <si>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</si>
  <si>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</si>
  <si>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</si>
  <si>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</si>
  <si>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</si>
  <si>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</si>
  <si>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</si>
  <si>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</si>
  <si>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</si>
  <si>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</si>
  <si>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</si>
  <si>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</si>
  <si>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</si>
  <si>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</si>
  <si>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</si>
  <si>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</si>
  <si>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</si>
  <si>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</si>
  <si>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</si>
  <si>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</si>
  <si>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</si>
  <si>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</si>
  <si>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</si>
  <si>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</si>
  <si>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</si>
  <si>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</si>
  <si>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</si>
  <si>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</si>
  <si>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</si>
  <si>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</si>
  <si>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</si>
  <si>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</si>
  <si>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</si>
  <si>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</si>
  <si>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</si>
  <si>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</si>
  <si>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</si>
  <si>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</si>
  <si>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</si>
  <si>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</si>
  <si>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</si>
  <si>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</si>
  <si>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</si>
  <si>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</si>
  <si>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</si>
  <si>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</si>
  <si>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</si>
  <si>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</si>
  <si>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</si>
  <si>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</si>
  <si>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</si>
  <si>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</si>
  <si>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</si>
  <si>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</si>
  <si>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</si>
  <si>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</si>
  <si>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</si>
  <si>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</si>
  <si>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</si>
  <si>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</si>
  <si>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</si>
  <si>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</si>
  <si>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</si>
  <si>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</si>
  <si>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</si>
  <si>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</si>
  <si>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</si>
  <si>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</si>
  <si>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</si>
  <si>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</si>
  <si>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</si>
  <si>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</si>
  <si>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</si>
  <si>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</si>
  <si>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</si>
  <si>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</si>
  <si>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</si>
  <si>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</si>
  <si>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</si>
  <si>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</si>
  <si>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</si>
  <si>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</si>
  <si>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</si>
  <si>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</si>
  <si>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</si>
  <si>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</si>
  <si>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</si>
  <si>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</si>
  <si>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</si>
  <si>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</si>
  <si>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</si>
  <si>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</si>
  <si>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</si>
  <si>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</si>
  <si>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</si>
  <si>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</si>
  <si>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</si>
  <si>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</si>
  <si>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</si>
  <si>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</si>
  <si>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</si>
  <si>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</si>
  <si>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</si>
  <si>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</si>
  <si>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</si>
  <si>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</si>
  <si>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</si>
  <si>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</si>
  <si>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</si>
  <si>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</si>
  <si>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</si>
  <si>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</si>
  <si>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</si>
  <si>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</si>
  <si>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</si>
  <si>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</si>
  <si>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</si>
  <si>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</si>
  <si>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</si>
  <si>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</si>
  <si>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</si>
  <si>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</si>
  <si>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</si>
  <si>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</si>
  <si>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</si>
  <si>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</si>
  <si>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</si>
  <si>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</si>
  <si>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</si>
  <si>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</si>
  <si>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</si>
  <si>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</si>
  <si>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</si>
  <si>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</si>
  <si>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</si>
  <si>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</si>
  <si>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</si>
  <si>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</si>
  <si>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</si>
  <si>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</si>
  <si>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</si>
  <si>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</si>
  <si>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</si>
  <si>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</si>
  <si>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</si>
  <si>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</si>
  <si>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</si>
  <si>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</si>
  <si>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</si>
  <si>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</si>
  <si>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</si>
  <si>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</si>
  <si>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</si>
  <si>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</si>
  <si>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</si>
  <si>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</si>
  <si>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</si>
  <si>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</si>
  <si>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</si>
  <si>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</si>
  <si>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</si>
  <si>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</si>
  <si>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</si>
  <si>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</si>
  <si>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</si>
  <si>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</si>
  <si>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</si>
  <si>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</si>
  <si>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</si>
  <si>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</si>
  <si>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</si>
  <si>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</si>
  <si>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</si>
  <si>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</si>
  <si>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</si>
  <si>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</si>
  <si>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</si>
  <si>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</si>
  <si>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</si>
  <si>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</si>
  <si>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</si>
  <si>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</si>
  <si>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</si>
  <si>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</si>
  <si>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</si>
  <si>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</si>
  <si>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</si>
  <si>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</si>
  <si>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</si>
  <si>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</si>
  <si>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</si>
  <si>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</si>
  <si>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</si>
  <si>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</si>
  <si>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</si>
  <si>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</si>
  <si>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</si>
  <si>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</si>
  <si>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</si>
  <si>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</si>
  <si>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</si>
  <si>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</si>
  <si>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</si>
  <si>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</si>
  <si>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</si>
  <si>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</si>
  <si>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</si>
  <si>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</si>
  <si>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</si>
  <si>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</si>
  <si>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</si>
  <si>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</si>
  <si>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</si>
  <si>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</si>
  <si>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</si>
  <si>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</si>
  <si>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</si>
  <si>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</si>
  <si>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</si>
  <si>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</si>
  <si>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</si>
  <si>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</si>
  <si>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</si>
  <si>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</si>
  <si>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</si>
  <si>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</si>
  <si>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</si>
  <si>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</si>
  <si>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</si>
  <si>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</si>
  <si>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</si>
  <si>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</si>
  <si>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</si>
  <si>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</si>
  <si>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</si>
  <si>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</si>
  <si>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</si>
  <si>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</si>
  <si>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</si>
  <si>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</si>
  <si>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</si>
  <si>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</si>
  <si>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</si>
  <si>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</si>
  <si>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</si>
  <si>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</si>
  <si>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</si>
  <si>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</si>
  <si>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</si>
  <si>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</si>
  <si>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</si>
  <si>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</si>
  <si>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</si>
  <si>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</si>
  <si>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</si>
  <si>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</si>
  <si>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</si>
  <si>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</si>
  <si>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</si>
  <si>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</si>
  <si>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</si>
  <si>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</si>
  <si>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</si>
  <si>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</si>
  <si>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</si>
  <si>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</si>
  <si>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</si>
  <si>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</si>
  <si>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</si>
  <si>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</si>
  <si>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</si>
  <si>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</si>
  <si>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</si>
  <si>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</si>
  <si>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</si>
  <si>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</si>
  <si>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</si>
  <si>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</si>
  <si>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</si>
  <si>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</si>
  <si>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</si>
  <si>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</si>
  <si>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</si>
  <si>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</si>
  <si>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</si>
  <si>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</si>
  <si>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</si>
  <si>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</si>
  <si>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</si>
  <si>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</si>
  <si>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</si>
  <si>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</si>
  <si>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</si>
  <si>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</si>
  <si>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</si>
  <si>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</si>
  <si>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</si>
  <si>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</si>
  <si>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</si>
  <si>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</si>
  <si>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</si>
  <si>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</si>
  <si>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</si>
  <si>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</si>
  <si>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</si>
  <si>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</si>
  <si>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</si>
  <si>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</si>
  <si>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</si>
  <si>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</si>
  <si>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</si>
  <si>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</si>
  <si>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</si>
  <si>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</si>
  <si>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</si>
  <si>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</si>
  <si>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</si>
  <si>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</si>
  <si>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</si>
  <si>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</si>
  <si>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</si>
  <si>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</si>
  <si>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</si>
  <si>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</si>
  <si>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</si>
  <si>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</si>
  <si>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</si>
  <si>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</si>
  <si>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</si>
  <si>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</si>
  <si>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</si>
  <si>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</si>
  <si>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</si>
  <si>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</si>
  <si>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</si>
  <si>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</si>
  <si>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</si>
  <si>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</si>
  <si>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</si>
  <si>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</si>
  <si>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</si>
  <si>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</si>
  <si>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</si>
  <si>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</si>
  <si>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</si>
  <si>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</si>
  <si>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</si>
  <si>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</si>
  <si>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</si>
  <si>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</si>
  <si>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</si>
  <si>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</si>
  <si>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</si>
  <si>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</si>
  <si>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</si>
  <si>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</si>
  <si>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</si>
  <si>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</si>
  <si>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</si>
  <si>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</si>
  <si>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</si>
  <si>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</si>
  <si>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</si>
  <si>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</si>
  <si>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</si>
  <si>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</si>
  <si>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</si>
  <si>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</si>
  <si>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</si>
  <si>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</si>
  <si>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</si>
  <si>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</si>
  <si>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</si>
  <si>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</si>
  <si>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</si>
  <si>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</si>
  <si>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</si>
  <si>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</si>
  <si>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</si>
  <si>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</si>
  <si>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</si>
  <si>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</si>
  <si>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</si>
  <si>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</si>
  <si>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</si>
  <si>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</si>
  <si>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</si>
  <si>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</si>
  <si>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</si>
  <si>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</si>
  <si>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</si>
  <si>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</si>
  <si>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</si>
  <si>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</si>
  <si>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</si>
  <si>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</si>
  <si>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</si>
  <si>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</si>
  <si>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</si>
  <si>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</si>
  <si>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</si>
  <si>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</si>
  <si>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</si>
  <si>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</si>
  <si>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</si>
  <si>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</si>
  <si>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</si>
  <si>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</si>
  <si>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</si>
  <si>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</si>
  <si>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</si>
  <si>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</si>
  <si>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</si>
  <si>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</si>
  <si>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</si>
  <si>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</si>
  <si>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</si>
  <si>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</si>
  <si>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</si>
  <si>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</si>
  <si>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</si>
  <si>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</si>
  <si>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</si>
  <si>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</si>
  <si>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</si>
  <si>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</si>
  <si>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</si>
  <si>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</si>
  <si>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</si>
  <si>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</si>
  <si>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</si>
  <si>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</si>
  <si>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</si>
  <si>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</si>
  <si>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</si>
  <si>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</si>
  <si>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</si>
  <si>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</si>
  <si>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</si>
  <si>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</si>
  <si>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</si>
  <si>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</si>
  <si>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</si>
  <si>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</si>
  <si>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</si>
  <si>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</si>
  <si>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</si>
  <si>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</si>
  <si>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</si>
  <si>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</si>
  <si>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</si>
  <si>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</si>
  <si>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</si>
  <si>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</si>
  <si>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</si>
  <si>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</si>
  <si>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</si>
  <si>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</si>
  <si>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</si>
  <si>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</si>
  <si>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</si>
  <si>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</si>
  <si>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</si>
  <si>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</si>
  <si>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</si>
  <si>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</si>
  <si>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</si>
  <si>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</si>
  <si>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</si>
  <si>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</si>
  <si>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</si>
  <si>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</si>
  <si>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</si>
  <si>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</si>
  <si>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</si>
  <si>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</si>
  <si>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</si>
  <si>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</si>
  <si>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</si>
  <si>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</si>
  <si>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</si>
  <si>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</si>
  <si>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</si>
  <si>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</si>
  <si>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</si>
  <si>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</si>
  <si>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</si>
  <si>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</si>
  <si>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</si>
  <si>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</si>
  <si>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</si>
  <si>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</si>
  <si>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</si>
  <si>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</si>
  <si>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</si>
  <si>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</si>
  <si>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</si>
  <si>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</si>
  <si>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</si>
  <si>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</si>
  <si>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</si>
  <si>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</si>
  <si>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</si>
  <si>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</si>
  <si>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</si>
  <si>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</si>
  <si>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</si>
  <si>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</si>
  <si>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</si>
  <si>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</si>
  <si>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</si>
  <si>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</si>
  <si>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</si>
  <si>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</si>
  <si>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</si>
  <si>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</si>
  <si>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</si>
  <si>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</si>
  <si>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</si>
  <si>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</si>
  <si>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</si>
  <si>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</si>
  <si>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</si>
  <si>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</si>
  <si>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</si>
  <si>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</si>
  <si>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</si>
  <si>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</si>
  <si>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</si>
  <si>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</si>
  <si>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</si>
  <si>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</si>
  <si>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</si>
  <si>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</si>
  <si>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</si>
  <si>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</si>
  <si>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</si>
  <si>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</si>
  <si>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</si>
  <si>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</si>
  <si>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</si>
  <si>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</si>
  <si>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</si>
  <si>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</si>
  <si>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</si>
  <si>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</si>
  <si>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</si>
  <si>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</si>
  <si>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</si>
  <si>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</si>
  <si>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</si>
  <si>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</si>
  <si>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</si>
  <si>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</si>
  <si>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</si>
  <si>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</si>
  <si>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</si>
  <si>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</si>
  <si>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</si>
  <si>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</si>
  <si>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</si>
  <si>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</si>
  <si>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</si>
  <si>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</si>
  <si>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</si>
  <si>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</si>
  <si>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</si>
  <si>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</si>
  <si>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</si>
  <si>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</si>
  <si>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</si>
  <si>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</si>
  <si>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</si>
  <si>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</si>
  <si>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</si>
  <si>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</si>
  <si>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</si>
  <si>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</si>
  <si>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</si>
  <si>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</si>
  <si>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</si>
  <si>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</si>
  <si>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</si>
  <si>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</si>
  <si>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</si>
  <si>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</si>
  <si>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</si>
  <si>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</si>
  <si>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</si>
  <si>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</si>
  <si>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</si>
  <si>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</si>
  <si>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</si>
  <si>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</si>
  <si>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</si>
  <si>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</si>
  <si>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</si>
  <si>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</si>
  <si>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</si>
  <si>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</si>
  <si>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</si>
  <si>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</si>
  <si>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</si>
  <si>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</si>
  <si>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</si>
  <si>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</si>
  <si>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</si>
  <si>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</si>
  <si>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</si>
  <si>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</si>
  <si>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</si>
  <si>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</si>
  <si>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</si>
  <si>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</si>
  <si>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</si>
  <si>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</si>
  <si>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</si>
  <si>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</si>
  <si>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</si>
  <si>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</si>
  <si>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</si>
  <si>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</si>
  <si>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</si>
  <si>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</si>
  <si>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</si>
  <si>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</si>
  <si>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</si>
  <si>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</si>
  <si>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</si>
  <si>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</si>
  <si>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</si>
  <si>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</si>
  <si>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</si>
  <si>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</si>
  <si>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</si>
  <si>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</si>
  <si>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</si>
  <si>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</si>
  <si>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</si>
  <si>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</si>
  <si>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</si>
  <si>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</si>
  <si>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</si>
  <si>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</si>
  <si>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</si>
  <si>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</si>
  <si>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</si>
  <si>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</si>
  <si>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</si>
  <si>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</si>
  <si>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</si>
  <si>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</si>
  <si>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</si>
  <si>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</si>
  <si>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</si>
  <si>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</si>
  <si>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</si>
  <si>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</si>
  <si>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</si>
  <si>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</si>
  <si>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</si>
  <si>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</si>
  <si>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</si>
  <si>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</si>
  <si>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</si>
  <si>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</si>
  <si>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</si>
  <si>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</si>
  <si>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</si>
  <si>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</si>
  <si>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</si>
  <si>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</si>
  <si>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</si>
  <si>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</si>
  <si>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</si>
  <si>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</si>
  <si>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</si>
  <si>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</si>
  <si>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</si>
  <si>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</si>
  <si>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</si>
  <si>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</si>
  <si>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</si>
  <si>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</si>
  <si>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</si>
  <si>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</si>
  <si>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</si>
  <si>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</si>
  <si>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</si>
  <si>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</si>
  <si>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</si>
  <si>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</si>
  <si>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</si>
  <si>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</si>
  <si>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</si>
  <si>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</si>
  <si>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</si>
  <si>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</si>
  <si>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</si>
  <si>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</si>
  <si>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</si>
  <si>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</si>
  <si>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</si>
  <si>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</si>
  <si>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</si>
  <si>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</si>
  <si>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</si>
  <si>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</si>
  <si>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</si>
  <si>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</si>
  <si>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</si>
  <si>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</si>
  <si>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</si>
  <si>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</si>
  <si>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</si>
  <si>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</si>
  <si>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</si>
  <si>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</si>
  <si>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</si>
  <si>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</si>
  <si>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</si>
  <si>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</si>
  <si>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</si>
  <si>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</si>
  <si>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</si>
  <si>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</si>
  <si>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</si>
  <si>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</si>
  <si>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</si>
  <si>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</si>
  <si>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</si>
  <si>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</si>
  <si>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</si>
  <si>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</si>
  <si>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</si>
  <si>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</si>
  <si>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</si>
  <si>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</si>
  <si>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</si>
  <si>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</si>
  <si>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</si>
  <si>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</si>
  <si>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</si>
  <si>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</si>
  <si>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</si>
  <si>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</si>
  <si>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</si>
  <si>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</si>
  <si>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</si>
  <si>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</si>
  <si>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</si>
  <si>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</si>
  <si>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</si>
  <si>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</si>
  <si>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</si>
  <si>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</si>
  <si>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</si>
  <si>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</si>
  <si>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</si>
  <si>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</si>
  <si>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</si>
  <si>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</si>
  <si>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</si>
  <si>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</si>
  <si>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</si>
  <si>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</si>
  <si>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</si>
  <si>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</si>
  <si>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</si>
  <si>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</si>
  <si>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</si>
  <si>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</si>
  <si>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</si>
  <si>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</si>
  <si>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</si>
  <si>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</si>
  <si>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</si>
  <si>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</si>
  <si>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</si>
  <si>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</si>
  <si>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</si>
  <si>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</si>
  <si>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</si>
  <si>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</si>
  <si>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</si>
  <si>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</si>
  <si>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</si>
  <si>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</si>
  <si>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</si>
  <si>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</si>
  <si>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</si>
  <si>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</si>
  <si>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</si>
  <si>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</si>
  <si>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</si>
  <si>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</si>
  <si>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</si>
  <si>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</si>
  <si>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</si>
  <si>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</si>
  <si>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</si>
  <si>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</si>
  <si>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</si>
  <si>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</si>
  <si>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</si>
  <si>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</si>
  <si>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</si>
  <si>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</si>
  <si>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</si>
  <si>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</si>
  <si>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</si>
  <si>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</si>
  <si>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</si>
  <si>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</si>
  <si>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</si>
  <si>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</si>
  <si>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</si>
  <si>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</si>
  <si>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</si>
  <si>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</si>
  <si>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</si>
  <si>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</si>
  <si>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</si>
  <si>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</si>
  <si>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</si>
  <si>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</si>
  <si>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</si>
  <si>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</si>
  <si>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</si>
  <si>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</si>
  <si>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</si>
  <si>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</si>
  <si>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</si>
  <si>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</si>
  <si>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</si>
  <si>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</si>
  <si>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</si>
  <si>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</si>
  <si>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</si>
  <si>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</si>
  <si>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</si>
  <si>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</si>
  <si>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</si>
  <si>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</si>
  <si>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</si>
  <si>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</si>
  <si>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</si>
  <si>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</si>
  <si>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</si>
  <si>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</si>
  <si>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</si>
  <si>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</si>
  <si>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</si>
  <si>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</si>
  <si>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</si>
  <si>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</si>
  <si>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</si>
  <si>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</si>
  <si>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</si>
  <si>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</si>
  <si>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</si>
  <si>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</si>
  <si>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</si>
  <si>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</si>
  <si>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</si>
  <si>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</si>
  <si>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</si>
  <si>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</si>
  <si>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</si>
  <si>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</si>
  <si>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</si>
  <si>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</si>
  <si>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</si>
  <si>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</si>
  <si>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</si>
  <si>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</si>
  <si>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</si>
  <si>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</si>
  <si>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</si>
  <si>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</si>
  <si>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</si>
  <si>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</si>
  <si>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</si>
  <si>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</si>
  <si>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</si>
  <si>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</si>
  <si>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</si>
  <si>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</si>
  <si>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</si>
  <si>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</si>
  <si>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</si>
  <si>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</si>
  <si>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</si>
  <si>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</si>
  <si>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</si>
  <si>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</si>
  <si>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</si>
  <si>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</si>
  <si>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</si>
  <si>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</si>
  <si>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</si>
  <si>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</si>
  <si>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</si>
  <si>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</si>
  <si>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</si>
  <si>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</si>
  <si>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</si>
  <si>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</si>
  <si>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</si>
  <si>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</si>
  <si>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</si>
  <si>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</si>
  <si>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</si>
  <si>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</si>
  <si>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</si>
  <si>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</si>
  <si>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</si>
  <si>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</si>
  <si>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</si>
  <si>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</si>
  <si>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</si>
  <si>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</si>
  <si>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</si>
  <si>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</si>
  <si>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</si>
  <si>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</si>
  <si>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</si>
  <si>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</si>
  <si>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</si>
  <si>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</si>
  <si>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</si>
  <si>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</si>
  <si>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</si>
  <si>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</si>
  <si>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</si>
  <si>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</si>
  <si>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</si>
  <si>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</si>
  <si>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</si>
  <si>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</si>
  <si>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</si>
  <si>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</si>
  <si>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</si>
  <si>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</si>
  <si>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</si>
  <si>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</si>
  <si>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</si>
  <si>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</si>
  <si>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</si>
  <si>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</si>
  <si>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</si>
  <si>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</si>
  <si>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</si>
  <si>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</si>
  <si>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</si>
  <si>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</si>
  <si>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</si>
  <si>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</si>
  <si>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</si>
  <si>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</si>
  <si>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</si>
  <si>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</si>
  <si>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</si>
  <si>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</si>
  <si>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</si>
  <si>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</si>
  <si>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</si>
  <si>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</si>
  <si>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</si>
  <si>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</si>
  <si>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</si>
  <si>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</si>
  <si>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</si>
  <si>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</si>
  <si>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</si>
  <si>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</si>
  <si>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</si>
  <si>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</si>
  <si>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</si>
  <si>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</si>
  <si>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</si>
  <si>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</si>
  <si>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</si>
  <si>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</si>
  <si>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</si>
  <si>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</si>
  <si>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</si>
  <si>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</si>
  <si>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</si>
  <si>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</si>
  <si>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</si>
  <si>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</si>
  <si>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</si>
  <si>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</si>
  <si>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</si>
  <si>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</si>
  <si>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</si>
  <si>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</si>
  <si>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</si>
  <si>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</si>
  <si>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</si>
  <si>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</si>
  <si>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</si>
  <si>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</si>
  <si>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</si>
  <si>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</si>
  <si>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</si>
  <si>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</si>
  <si>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</si>
  <si>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</si>
  <si>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</si>
  <si>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</si>
  <si>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</si>
  <si>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</si>
  <si>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</si>
  <si>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</si>
  <si>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</si>
  <si>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</si>
  <si>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</si>
  <si>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</si>
  <si>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</si>
  <si>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</si>
  <si>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</si>
  <si>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</si>
  <si>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</si>
  <si>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</si>
  <si>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</si>
  <si>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</si>
  <si>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</si>
  <si>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</si>
  <si>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</si>
  <si>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</si>
  <si>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</si>
  <si>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</si>
  <si>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</si>
  <si>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</si>
  <si>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</si>
  <si>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</si>
  <si>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</si>
  <si>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</si>
  <si>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</si>
  <si>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</si>
  <si>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</si>
  <si>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</si>
  <si>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</si>
  <si>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</si>
  <si>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</si>
  <si>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</si>
  <si>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</si>
  <si>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</si>
  <si>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</si>
  <si>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</si>
  <si>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</si>
  <si>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</si>
  <si>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</si>
  <si>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</si>
  <si>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</si>
  <si>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</si>
  <si>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</si>
  <si>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</si>
  <si>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</si>
  <si>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</si>
  <si>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</si>
  <si>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</si>
  <si>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</si>
  <si>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</si>
  <si>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</si>
  <si>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</si>
  <si>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</si>
  <si>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</si>
  <si>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</si>
  <si>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</si>
  <si>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</si>
  <si>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</si>
  <si>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</si>
  <si>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</si>
  <si>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</si>
  <si>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</si>
  <si>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</si>
  <si>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</si>
  <si>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</si>
  <si>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</si>
  <si>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</si>
  <si>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</si>
  <si>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</si>
  <si>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</si>
  <si>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</si>
  <si>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</si>
  <si>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</si>
  <si>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</si>
  <si>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</si>
  <si>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</si>
  <si>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</si>
  <si>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</si>
  <si>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</si>
  <si>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</si>
  <si>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</si>
  <si>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</si>
  <si>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</si>
  <si>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</si>
  <si>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</si>
  <si>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</si>
  <si>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</si>
  <si>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</si>
  <si>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</si>
  <si>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</si>
  <si>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</si>
  <si>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</si>
  <si>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</si>
  <si>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</si>
  <si>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</si>
  <si>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</si>
  <si>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</si>
  <si>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</si>
  <si>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</si>
  <si>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</si>
  <si>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</si>
  <si>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</si>
  <si>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</si>
  <si>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</si>
  <si>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</si>
  <si>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</si>
  <si>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</si>
  <si>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</si>
  <si>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</si>
  <si>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</si>
  <si>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</si>
  <si>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</si>
  <si>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</si>
  <si>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</si>
  <si>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</si>
  <si>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</si>
  <si>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</si>
  <si>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</si>
  <si>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</si>
  <si>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</si>
  <si>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</si>
  <si>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</si>
  <si>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</si>
  <si>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</si>
  <si>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</si>
  <si>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</si>
  <si>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</si>
  <si>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</si>
  <si>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</si>
  <si>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</si>
  <si>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</si>
  <si>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</si>
  <si>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</si>
  <si>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</si>
  <si>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</si>
  <si>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</si>
  <si>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</si>
  <si>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</si>
  <si>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</si>
  <si>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</si>
  <si>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</si>
  <si>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</si>
  <si>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</si>
  <si>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</si>
  <si>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</si>
  <si>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</si>
  <si>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</si>
  <si>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</si>
  <si>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</si>
  <si>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</si>
  <si>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</si>
  <si>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</si>
  <si>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</si>
  <si>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</si>
  <si>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</si>
  <si>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</si>
  <si>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</si>
  <si>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</si>
  <si>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</si>
  <si>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</si>
  <si>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</si>
  <si>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</si>
  <si>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</si>
  <si>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</si>
  <si>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</si>
  <si>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</si>
  <si>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</si>
  <si>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</si>
  <si>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</si>
  <si>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</si>
  <si>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</si>
  <si>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</si>
  <si>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</si>
  <si>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</si>
  <si>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</si>
  <si>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</si>
  <si>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</si>
  <si>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</si>
  <si>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</si>
  <si>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</si>
  <si>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</si>
  <si>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</si>
  <si>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</si>
  <si>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</si>
  <si>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</si>
  <si>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</si>
  <si>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</si>
  <si>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</si>
  <si>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</si>
  <si>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</si>
  <si>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</si>
  <si>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</si>
  <si>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</si>
  <si>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</si>
  <si>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</si>
  <si>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</si>
  <si>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</si>
  <si>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</si>
  <si>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</si>
  <si>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</si>
  <si>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</si>
  <si>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</si>
  <si>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</si>
  <si>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</si>
  <si>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</si>
  <si>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</si>
  <si>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</si>
  <si>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</si>
  <si>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</si>
  <si>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</si>
  <si>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</si>
  <si>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</si>
  <si>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</si>
  <si>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</si>
  <si>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</si>
  <si>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</si>
  <si>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</si>
  <si>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</si>
  <si>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</si>
  <si>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</si>
  <si>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</si>
  <si>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</si>
  <si>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</si>
  <si>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</si>
  <si>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</si>
  <si>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</si>
  <si>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</si>
  <si>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</si>
  <si>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</si>
  <si>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</si>
  <si>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</si>
  <si>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</si>
  <si>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</si>
  <si>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</si>
  <si>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</si>
  <si>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</si>
  <si>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</si>
  <si>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</si>
  <si>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</si>
  <si>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</si>
  <si>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</si>
  <si>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</si>
  <si>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</si>
  <si>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</si>
  <si>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</si>
  <si>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</si>
  <si>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</si>
  <si>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</si>
  <si>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</si>
  <si>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</si>
  <si>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</si>
  <si>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</si>
  <si>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</si>
  <si>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</si>
  <si>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</si>
  <si>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</si>
  <si>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</si>
  <si>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</si>
  <si>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</si>
  <si>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</si>
  <si>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</si>
  <si>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</si>
  <si>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</si>
  <si>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</si>
  <si>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</si>
  <si>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</si>
  <si>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</si>
  <si>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</si>
  <si>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</si>
  <si>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</si>
  <si>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</si>
  <si>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</si>
  <si>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</si>
  <si>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</si>
  <si>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</si>
  <si>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</si>
  <si>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</si>
  <si>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</si>
  <si>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</si>
  <si>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</si>
  <si>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</si>
  <si>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</si>
  <si>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</si>
  <si>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</si>
  <si>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</si>
  <si>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</si>
  <si>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</si>
  <si>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</si>
  <si>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</si>
  <si>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</si>
  <si>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</si>
  <si>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</si>
  <si>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</si>
  <si>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</si>
  <si>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</si>
  <si>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</si>
  <si>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</si>
  <si>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</si>
  <si>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</si>
  <si>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</si>
  <si>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</si>
  <si>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</si>
  <si>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</si>
  <si>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</si>
  <si>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</si>
  <si>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</si>
  <si>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</si>
  <si>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</si>
  <si>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</si>
  <si>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</si>
  <si>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</si>
  <si>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</si>
  <si>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</si>
  <si>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</si>
  <si>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</si>
  <si>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</si>
  <si>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</si>
  <si>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</si>
  <si>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</si>
  <si>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</si>
  <si>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</si>
  <si>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</si>
  <si>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</si>
  <si>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</si>
  <si>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</si>
  <si>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</si>
  <si>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</si>
  <si>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</si>
  <si>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</si>
  <si>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</si>
  <si>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</si>
  <si>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</si>
  <si>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</si>
  <si>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</si>
  <si>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</si>
  <si>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</si>
  <si>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</si>
  <si>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</si>
  <si>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</si>
  <si>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</si>
  <si>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</si>
  <si>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</si>
  <si>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</si>
  <si>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</si>
  <si>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</si>
  <si>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</si>
  <si>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</si>
  <si>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</si>
  <si>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</si>
  <si>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</si>
  <si>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</si>
  <si>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</si>
  <si>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</si>
  <si>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</si>
  <si>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</si>
  <si>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</si>
  <si>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</si>
  <si>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</si>
  <si>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</si>
  <si>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</si>
  <si>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</si>
  <si>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</si>
  <si>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</si>
  <si>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</si>
  <si>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</si>
  <si>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</si>
  <si>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</si>
  <si>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</si>
  <si>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</si>
  <si>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</si>
  <si>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</si>
  <si>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</si>
  <si>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</si>
  <si>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</si>
  <si>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</si>
  <si>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</si>
  <si>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</si>
  <si>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</si>
  <si>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</si>
  <si>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</si>
  <si>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</si>
  <si>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</si>
  <si>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</si>
  <si>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</si>
  <si>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</si>
  <si>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</si>
  <si>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</si>
  <si>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</si>
  <si>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</si>
  <si>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</si>
  <si>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</si>
  <si>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</si>
  <si>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</si>
  <si>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</si>
  <si>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</si>
  <si>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</si>
  <si>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</si>
  <si>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</si>
  <si>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</si>
  <si>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</si>
  <si>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</si>
  <si>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</si>
  <si>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</si>
  <si>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</si>
  <si>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</si>
  <si>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</si>
  <si>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</si>
  <si>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</si>
  <si>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</si>
  <si>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</si>
  <si>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</si>
  <si>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</si>
  <si>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</si>
  <si>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</si>
  <si>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</si>
  <si>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</si>
  <si>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</si>
  <si>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</si>
  <si>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</si>
  <si>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</si>
  <si>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</si>
  <si>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</si>
  <si>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</si>
  <si>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</si>
  <si>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</si>
  <si>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</si>
  <si>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</si>
  <si>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</si>
  <si>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</si>
  <si>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</si>
  <si>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</si>
  <si>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</si>
  <si>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</si>
  <si>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</si>
  <si>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</si>
  <si>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</si>
  <si>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</si>
  <si>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</si>
  <si>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</si>
  <si>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</si>
  <si>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</si>
  <si>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</si>
  <si>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</si>
  <si>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</si>
  <si>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</si>
  <si>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</si>
  <si>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</si>
  <si>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</si>
  <si>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</si>
  <si>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</si>
  <si>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</si>
  <si>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</si>
  <si>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</si>
  <si>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</si>
  <si>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</si>
  <si>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</si>
  <si>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</si>
  <si>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</si>
  <si>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</si>
  <si>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</si>
  <si>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</si>
  <si>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</si>
  <si>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</si>
  <si>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</si>
  <si>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</si>
  <si>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</si>
  <si>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</si>
  <si>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</si>
  <si>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</si>
  <si>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</si>
  <si>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</si>
  <si>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</si>
  <si>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</si>
  <si>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</si>
  <si>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</si>
  <si>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</si>
  <si>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</si>
  <si>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</si>
  <si>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</si>
  <si>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</si>
  <si>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</si>
  <si>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</si>
  <si>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</si>
  <si>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</si>
  <si>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</si>
  <si>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</si>
  <si>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</si>
  <si>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</si>
  <si>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</si>
  <si>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</si>
  <si>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</si>
  <si>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</si>
  <si>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</si>
  <si>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</si>
  <si>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</si>
  <si>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</si>
  <si>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</si>
  <si>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</si>
  <si>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</si>
  <si>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</si>
  <si>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</si>
  <si>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</si>
  <si>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</si>
  <si>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</si>
  <si>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</si>
  <si>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</si>
  <si>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</si>
  <si>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</si>
  <si>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</si>
  <si>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</si>
  <si>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</si>
  <si>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</si>
  <si>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</si>
  <si>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</si>
  <si>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</si>
  <si>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</si>
  <si>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</si>
  <si>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</si>
  <si>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</si>
  <si>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</si>
  <si>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</si>
  <si>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</si>
  <si>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</si>
  <si>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</si>
  <si>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</si>
  <si>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</si>
  <si>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</si>
  <si>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</si>
  <si>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</si>
  <si>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</si>
  <si>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</si>
  <si>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</si>
  <si>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</si>
  <si>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</si>
  <si>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</si>
  <si>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</si>
  <si>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</si>
  <si>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</si>
  <si>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</si>
  <si>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</si>
  <si>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</si>
  <si>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</si>
  <si>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</si>
  <si>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</si>
  <si>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</si>
  <si>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</si>
  <si>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</si>
  <si>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</si>
  <si>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</si>
  <si>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</si>
  <si>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</si>
  <si>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</si>
  <si>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</si>
  <si>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</si>
  <si>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</si>
  <si>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</si>
  <si>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</si>
  <si>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</si>
  <si>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</si>
  <si>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</si>
  <si>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</si>
  <si>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</si>
  <si>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</si>
  <si>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</si>
  <si>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</si>
  <si>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</si>
  <si>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</si>
  <si>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</si>
  <si>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</si>
  <si>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</si>
  <si>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</si>
  <si>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</si>
  <si>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</si>
  <si>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</si>
  <si>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</si>
  <si>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</si>
  <si>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</si>
  <si>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</si>
  <si>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</si>
  <si>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</si>
  <si>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</si>
  <si>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</si>
  <si>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</si>
  <si>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</si>
  <si>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</si>
  <si>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</si>
  <si>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</si>
  <si>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</si>
  <si>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</si>
  <si>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</si>
  <si>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</si>
  <si>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</si>
  <si>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</si>
  <si>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</si>
  <si>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</si>
  <si>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</si>
  <si>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</si>
  <si>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</si>
  <si>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</si>
  <si>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</si>
  <si>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</si>
  <si>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</si>
  <si>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</si>
  <si>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</si>
  <si>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</si>
  <si>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</si>
  <si>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</si>
  <si>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</si>
  <si>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</si>
  <si>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</si>
  <si>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</si>
  <si>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</si>
  <si>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</si>
  <si>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</si>
  <si>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</si>
  <si>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</si>
  <si>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</si>
  <si>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</si>
  <si>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</si>
  <si>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</si>
  <si>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</si>
  <si>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</si>
  <si>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</si>
  <si>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</si>
  <si>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</si>
  <si>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</si>
  <si>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</si>
  <si>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</si>
  <si>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</si>
  <si>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</si>
  <si>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</si>
  <si>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</si>
  <si>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</si>
  <si>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</si>
  <si>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</si>
  <si>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</si>
  <si>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</si>
  <si>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</si>
  <si>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</si>
  <si>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</si>
  <si>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</si>
  <si>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</si>
  <si>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</si>
  <si>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</si>
  <si>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</si>
  <si>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</si>
  <si>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</si>
  <si>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</si>
  <si>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</si>
  <si>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</si>
  <si>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</si>
  <si>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</si>
  <si>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</si>
  <si>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</si>
  <si>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</si>
  <si>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</si>
  <si>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</si>
  <si>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</si>
  <si>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</si>
  <si>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</si>
  <si>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</si>
  <si>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</si>
  <si>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</si>
  <si>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</si>
  <si>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</si>
  <si>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</si>
  <si>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</si>
  <si>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</si>
  <si>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</si>
  <si>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</si>
  <si>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</si>
  <si>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</si>
  <si>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</si>
  <si>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</si>
  <si>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</si>
  <si>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</si>
  <si>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</si>
  <si>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</si>
  <si>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</si>
  <si>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</si>
  <si>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</si>
  <si>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</si>
  <si>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</si>
  <si>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</si>
  <si>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</si>
  <si>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</si>
  <si>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</si>
  <si>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</si>
  <si>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</si>
  <si>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</si>
  <si>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</si>
  <si>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</si>
  <si>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</si>
  <si>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</si>
  <si>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</si>
  <si>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</si>
  <si>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</si>
  <si>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</si>
  <si>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</si>
  <si>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</si>
  <si>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</si>
  <si>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</si>
  <si>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</si>
  <si>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</si>
  <si>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</si>
  <si>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</si>
  <si>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</si>
  <si>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</si>
  <si>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</si>
  <si>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</si>
  <si>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</si>
  <si>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</si>
  <si>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</si>
  <si>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</si>
  <si>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</si>
  <si>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</si>
  <si>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</si>
  <si>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</si>
  <si>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</si>
  <si>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</si>
  <si>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</si>
  <si>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</si>
  <si>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</si>
  <si>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</si>
  <si>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</si>
  <si>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</si>
  <si>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</si>
  <si>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</si>
  <si>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</si>
  <si>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</si>
  <si>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</si>
  <si>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</si>
  <si>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</si>
  <si>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</si>
  <si>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</si>
  <si>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</si>
  <si>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</si>
  <si>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</si>
  <si>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</si>
  <si>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</si>
  <si>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</si>
  <si>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</si>
  <si>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</si>
  <si>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</si>
  <si>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</si>
  <si>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</si>
  <si>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</si>
  <si>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</si>
  <si>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</si>
  <si>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</si>
  <si>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</si>
  <si>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</si>
  <si>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</si>
  <si>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</si>
  <si>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</si>
  <si>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</si>
  <si>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</si>
  <si>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</si>
  <si>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</si>
  <si>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</si>
  <si>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</si>
  <si>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</si>
  <si>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</si>
  <si>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</si>
  <si>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</si>
  <si>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</si>
  <si>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</si>
  <si>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</si>
  <si>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</si>
  <si>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</si>
  <si>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</si>
  <si>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</si>
  <si>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</si>
  <si>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</si>
  <si>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</si>
  <si>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</si>
  <si>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</si>
  <si>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</si>
  <si>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</si>
  <si>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</si>
  <si>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</si>
  <si>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</si>
  <si>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</si>
  <si>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</si>
  <si>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</si>
  <si>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</si>
  <si>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</si>
  <si>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</si>
  <si>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</si>
  <si>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</si>
  <si>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</si>
  <si>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</si>
  <si>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</si>
  <si>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</si>
  <si>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</si>
  <si>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</si>
  <si>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</si>
  <si>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</si>
  <si>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</si>
  <si>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</si>
  <si>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</si>
  <si>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</si>
  <si>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</si>
  <si>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</si>
  <si>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</si>
  <si>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</si>
  <si>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</si>
  <si>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</si>
  <si>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</si>
  <si>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</si>
  <si>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</si>
  <si>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</si>
  <si>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</si>
  <si>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</si>
  <si>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</si>
  <si>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</si>
  <si>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</si>
  <si>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</si>
  <si>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</si>
  <si>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</si>
  <si>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</si>
  <si>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</si>
  <si>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</si>
  <si>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</si>
  <si>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</si>
  <si>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</si>
  <si>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</si>
  <si>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</si>
  <si>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</si>
  <si>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</si>
  <si>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</si>
  <si>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</si>
  <si>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</si>
  <si>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</si>
  <si>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</si>
  <si>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</si>
  <si>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</si>
  <si>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</si>
  <si>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</si>
  <si>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</si>
  <si>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</si>
  <si>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</si>
  <si>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</si>
  <si>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</si>
  <si>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</si>
  <si>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</si>
  <si>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</si>
  <si>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</si>
  <si>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</si>
  <si>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</si>
  <si>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</si>
  <si>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</si>
  <si>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</si>
  <si>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</si>
  <si>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</si>
  <si>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</si>
  <si>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</si>
  <si>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</si>
  <si>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</si>
  <si>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</si>
  <si>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</si>
  <si>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</si>
  <si>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</si>
  <si>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</si>
  <si>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</si>
  <si>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</si>
  <si>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</si>
  <si>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</si>
  <si>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</si>
  <si>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</si>
  <si>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</si>
  <si>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</si>
  <si>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</si>
  <si>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</si>
  <si>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</si>
  <si>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</si>
  <si>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</si>
  <si>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</si>
  <si>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</si>
  <si>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</si>
  <si>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</si>
  <si>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</si>
  <si>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</si>
  <si>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</si>
  <si>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</si>
  <si>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</si>
  <si>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</si>
  <si>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</si>
  <si>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</si>
  <si>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</si>
  <si>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</si>
  <si>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</si>
  <si>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</si>
  <si>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</si>
  <si>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</si>
  <si>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</si>
  <si>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</si>
  <si>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</si>
  <si>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</si>
  <si>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</si>
  <si>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</si>
  <si>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</si>
  <si>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</si>
  <si>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</si>
  <si>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</si>
  <si>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</si>
  <si>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</si>
  <si>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</si>
  <si>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</si>
  <si>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</si>
  <si>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</si>
  <si>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</si>
  <si>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</si>
  <si>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</si>
  <si>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</si>
  <si>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</si>
  <si>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</si>
  <si>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</si>
  <si>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</si>
  <si>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</si>
  <si>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</si>
  <si>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</si>
  <si>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</si>
  <si>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</si>
  <si>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</si>
  <si>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</si>
  <si>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</si>
  <si>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</si>
  <si>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</si>
  <si>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</si>
  <si>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</si>
  <si>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</si>
  <si>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</si>
  <si>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</si>
  <si>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</si>
  <si>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</si>
  <si>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</si>
  <si>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</si>
  <si>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</si>
  <si>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</si>
  <si>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</si>
  <si>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</si>
  <si>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</si>
  <si>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</si>
  <si>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</si>
  <si>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</si>
  <si>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</si>
  <si>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</si>
  <si>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</si>
  <si>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</si>
  <si>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</si>
  <si>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</si>
  <si>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</si>
  <si>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</si>
  <si>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</si>
  <si>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</si>
  <si>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</si>
  <si>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</si>
  <si>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</si>
  <si>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</si>
  <si>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</si>
  <si>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</si>
  <si>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</si>
  <si>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</si>
  <si>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</si>
  <si>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</si>
  <si>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</si>
  <si>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</si>
  <si>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</si>
  <si>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</si>
  <si>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</si>
  <si>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</si>
  <si>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</si>
  <si>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</si>
  <si>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</si>
  <si>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</si>
  <si>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</si>
  <si>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</si>
  <si>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</si>
  <si>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</si>
  <si>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</si>
  <si>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</si>
  <si>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</si>
  <si>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</si>
  <si>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</si>
  <si>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</si>
  <si>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</si>
  <si>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</si>
  <si>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</si>
  <si>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</si>
  <si>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</si>
  <si>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</si>
  <si>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</si>
  <si>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</si>
  <si>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</si>
  <si>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</si>
  <si>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</si>
  <si>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</si>
  <si>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</si>
  <si>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</si>
  <si>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</si>
  <si>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</si>
  <si>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</si>
  <si>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</si>
  <si>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</si>
  <si>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</si>
  <si>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</si>
  <si>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</si>
  <si>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</si>
  <si>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</si>
  <si>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</si>
  <si>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</si>
  <si>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</si>
  <si>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</si>
  <si>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</si>
  <si>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</si>
  <si>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</si>
  <si>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</si>
  <si>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</si>
  <si>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</si>
  <si>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</si>
  <si>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</si>
  <si>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</si>
  <si>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</si>
  <si>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</si>
  <si>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</si>
  <si>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</si>
  <si>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</si>
  <si>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</si>
  <si>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</si>
  <si>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</si>
  <si>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</si>
  <si>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</si>
  <si>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</si>
  <si>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</si>
  <si>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</si>
  <si>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</si>
  <si>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</si>
  <si>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</si>
  <si>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</si>
  <si>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</si>
  <si>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</si>
  <si>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</si>
  <si>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</si>
  <si>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</si>
  <si>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</si>
  <si>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</si>
  <si>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</si>
  <si>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</si>
  <si>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</si>
  <si>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</si>
  <si>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</si>
  <si>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</si>
  <si>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</si>
  <si>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</si>
  <si>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</si>
  <si>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</si>
  <si>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</si>
  <si>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</si>
  <si>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</si>
  <si>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</si>
  <si>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</si>
  <si>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</si>
  <si>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</si>
  <si>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</si>
  <si>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</si>
  <si>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</si>
  <si>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</si>
  <si>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</si>
  <si>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</si>
  <si>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</si>
  <si>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</si>
  <si>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</si>
  <si>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</si>
  <si>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</si>
  <si>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</si>
  <si>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</si>
  <si>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</si>
  <si>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</si>
  <si>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</si>
  <si>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</si>
  <si>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</si>
  <si>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</si>
  <si>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</si>
  <si>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</si>
  <si>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</si>
  <si>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</si>
  <si>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</si>
  <si>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</si>
  <si>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</si>
  <si>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</si>
  <si>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</si>
  <si>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</si>
  <si>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</si>
  <si>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</si>
  <si>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</si>
  <si>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</si>
  <si>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</si>
  <si>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</si>
  <si>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</si>
  <si>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</si>
  <si>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</si>
  <si>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</si>
  <si>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</si>
  <si>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</si>
  <si>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</si>
  <si>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</si>
  <si>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</si>
  <si>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</si>
  <si>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</si>
  <si>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</si>
  <si>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</si>
  <si>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</si>
  <si>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</si>
  <si>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</si>
  <si>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</si>
  <si>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</si>
  <si>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</si>
  <si>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</si>
  <si>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</si>
  <si>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</si>
  <si>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</si>
  <si>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</si>
  <si>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</si>
  <si>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</si>
  <si>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</si>
  <si>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</si>
  <si>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</si>
  <si>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</si>
  <si>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</si>
  <si>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</si>
  <si>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</si>
  <si>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</si>
  <si>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</si>
  <si>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</si>
  <si>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</si>
  <si>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</si>
  <si>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</si>
  <si>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</si>
  <si>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</si>
  <si>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</si>
  <si>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</si>
  <si>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</si>
  <si>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</si>
  <si>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</si>
  <si>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</si>
  <si>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</si>
  <si>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</si>
  <si>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</si>
  <si>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</si>
  <si>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</si>
  <si>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</si>
  <si>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</si>
  <si>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</si>
  <si>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</si>
  <si>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</si>
  <si>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</si>
  <si>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</si>
  <si>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</si>
  <si>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</si>
  <si>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</si>
  <si>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</si>
  <si>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</si>
  <si>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</si>
  <si>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</si>
  <si>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</si>
  <si>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</si>
  <si>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</si>
  <si>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</si>
  <si>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</si>
  <si>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</si>
  <si>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</si>
  <si>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</si>
  <si>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</si>
  <si>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</si>
  <si>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</si>
  <si>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</si>
  <si>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</si>
  <si>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</si>
  <si>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</si>
  <si>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</si>
  <si>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</si>
  <si>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</si>
  <si>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</si>
  <si>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</si>
  <si>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</si>
  <si>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</si>
  <si>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</si>
  <si>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</si>
  <si>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</si>
  <si>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</si>
  <si>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</si>
  <si>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</si>
  <si>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</si>
  <si>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</si>
  <si>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</si>
  <si>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</si>
  <si>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</si>
  <si>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</si>
  <si>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</si>
  <si>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</si>
  <si>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</si>
  <si>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</si>
  <si>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</si>
  <si>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</si>
  <si>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</si>
  <si>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</si>
  <si>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</si>
  <si>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</si>
  <si>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</si>
  <si>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</si>
  <si>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</si>
  <si>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</si>
  <si>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</si>
  <si>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</si>
  <si>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</si>
  <si>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</si>
  <si>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</si>
  <si>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</si>
  <si>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</si>
  <si>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</si>
  <si>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</si>
  <si>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</si>
  <si>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</si>
  <si>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</si>
  <si>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</si>
  <si>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</si>
  <si>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</si>
  <si>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</si>
  <si>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</si>
  <si>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</si>
  <si>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</si>
  <si>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</si>
  <si>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</si>
  <si>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</si>
  <si>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</si>
  <si>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</si>
  <si>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</si>
  <si>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</si>
  <si>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</si>
  <si>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</si>
  <si>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</si>
  <si>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</si>
  <si>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</si>
  <si>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</si>
  <si>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</si>
  <si>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</si>
  <si>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</si>
  <si>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</si>
  <si>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</si>
  <si>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</si>
  <si>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</si>
  <si>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</si>
  <si>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</si>
  <si>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</si>
  <si>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</si>
  <si>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</si>
  <si>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</si>
  <si>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</si>
  <si>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</si>
  <si>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</si>
  <si>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</si>
  <si>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</si>
  <si>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</si>
  <si>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</si>
  <si>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</si>
  <si>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</si>
  <si>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</si>
  <si>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</si>
  <si>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</si>
  <si>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</si>
  <si>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</si>
  <si>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</si>
  <si>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</si>
  <si>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</si>
  <si>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</si>
  <si>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</si>
  <si>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</si>
  <si>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</si>
  <si>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</si>
  <si>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</si>
  <si>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</si>
  <si>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</si>
  <si>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</si>
  <si>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</si>
  <si>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</si>
  <si>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</si>
  <si>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</si>
  <si>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</si>
  <si>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</si>
  <si>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</si>
  <si>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</si>
  <si>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</si>
  <si>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</si>
  <si>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</si>
  <si>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</si>
  <si>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</si>
  <si>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</si>
  <si>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</si>
  <si>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</si>
  <si>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</si>
  <si>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</si>
  <si>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</si>
  <si>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</si>
  <si>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</si>
  <si>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</si>
  <si>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</si>
  <si>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</si>
  <si>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</si>
  <si>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</si>
  <si>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</si>
  <si>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</si>
  <si>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</si>
  <si>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</si>
  <si>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</si>
  <si>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</si>
  <si>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</si>
  <si>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</si>
  <si>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</si>
  <si>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</si>
  <si>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</si>
  <si>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</si>
  <si>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</si>
  <si>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</si>
  <si>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</si>
  <si>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</si>
  <si>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</si>
  <si>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</si>
  <si>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</si>
  <si>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</si>
  <si>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</si>
  <si>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</si>
  <si>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</si>
  <si>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</si>
  <si>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</si>
  <si>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</si>
  <si>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</si>
  <si>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</si>
  <si>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</si>
  <si>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</si>
  <si>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</si>
  <si>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</si>
  <si>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</si>
  <si>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</si>
  <si>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</si>
  <si>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</si>
  <si>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</si>
  <si>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</si>
  <si>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</si>
  <si>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</si>
  <si>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</si>
  <si>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</si>
  <si>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</si>
  <si>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</si>
  <si>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</si>
  <si>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</si>
  <si>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</si>
  <si>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</si>
  <si>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</si>
  <si>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</si>
  <si>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</si>
  <si>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</si>
  <si>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</si>
  <si>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</si>
  <si>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</si>
  <si>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</si>
  <si>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</si>
  <si>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</si>
  <si>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</si>
  <si>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</si>
  <si>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</si>
  <si>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</si>
  <si>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</si>
  <si>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</si>
  <si>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</si>
  <si>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</si>
  <si>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</si>
  <si>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</si>
  <si>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</si>
  <si>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</si>
  <si>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</si>
  <si>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</si>
  <si>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</si>
  <si>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</si>
  <si>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</si>
  <si>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</si>
  <si>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</si>
  <si>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</si>
  <si>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</si>
  <si>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</si>
  <si>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</si>
  <si>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</si>
  <si>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</si>
  <si>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</si>
  <si>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</si>
  <si>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</si>
  <si>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</si>
  <si>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</si>
  <si>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</si>
  <si>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</si>
  <si>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</si>
  <si>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</si>
  <si>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</si>
  <si>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</si>
  <si>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</si>
  <si>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</si>
  <si>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</si>
  <si>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</si>
  <si>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</si>
  <si>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</si>
  <si>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</si>
  <si>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</si>
  <si>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</si>
  <si>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</si>
  <si>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</si>
  <si>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</si>
  <si>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</si>
  <si>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</si>
  <si>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</si>
  <si>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</si>
  <si>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</si>
  <si>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</si>
  <si>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</si>
  <si>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</si>
  <si>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</si>
  <si>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</si>
  <si>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</si>
  <si>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</si>
  <si>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</si>
  <si>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</si>
  <si>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</si>
  <si>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</si>
  <si>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</si>
  <si>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</si>
  <si>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</si>
  <si>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</si>
  <si>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</si>
  <si>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</si>
  <si>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</si>
  <si>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</si>
  <si>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</si>
  <si>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</si>
  <si>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</si>
  <si>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</si>
  <si>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</si>
  <si>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</si>
  <si>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</si>
  <si>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</si>
  <si>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</si>
  <si>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</si>
  <si>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</si>
  <si>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</si>
  <si>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</si>
  <si>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</si>
  <si>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</si>
  <si>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</si>
  <si>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</si>
  <si>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</si>
  <si>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</si>
  <si>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</si>
  <si>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</si>
  <si>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</si>
  <si>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</si>
  <si>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</si>
  <si>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</si>
  <si>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</si>
  <si>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</si>
  <si>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</si>
  <si>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</si>
  <si>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</si>
  <si>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</si>
  <si>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</si>
  <si>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</si>
  <si>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</si>
  <si>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</si>
  <si>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</si>
  <si>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</si>
  <si>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</si>
  <si>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</si>
  <si>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</si>
  <si>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</si>
  <si>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</si>
  <si>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</si>
  <si>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</si>
  <si>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</si>
  <si>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</si>
  <si>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</si>
  <si>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</si>
  <si>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</si>
  <si>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</si>
  <si>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</si>
  <si>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</si>
  <si>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</si>
  <si>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</si>
  <si>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</si>
  <si>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</si>
  <si>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</si>
  <si>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</si>
  <si>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</si>
  <si>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</si>
  <si>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</si>
  <si>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</si>
  <si>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</si>
  <si>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</si>
  <si>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</si>
  <si>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</si>
  <si>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</si>
  <si>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</si>
  <si>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</si>
  <si>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</si>
  <si>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</si>
  <si>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</si>
  <si>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</si>
  <si>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</si>
  <si>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</si>
  <si>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</si>
  <si>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</si>
  <si>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</si>
  <si>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</si>
  <si>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</si>
  <si>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</si>
  <si>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</si>
  <si>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</si>
  <si>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</si>
  <si>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</si>
  <si>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</si>
  <si>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</si>
  <si>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</si>
  <si>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</si>
  <si>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</si>
  <si>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</si>
  <si>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</si>
  <si>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</si>
  <si>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</si>
  <si>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</si>
  <si>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</si>
  <si>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</si>
  <si>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</si>
  <si>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</si>
  <si>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</si>
  <si>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</si>
  <si>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</si>
  <si>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</si>
  <si>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</si>
  <si>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</si>
  <si>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</si>
  <si>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</si>
  <si>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</si>
  <si>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</si>
  <si>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</si>
  <si>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</si>
  <si>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</si>
  <si>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</si>
  <si>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</si>
  <si>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</si>
  <si>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</si>
  <si>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</si>
  <si>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</si>
  <si>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</si>
  <si>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</si>
  <si>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</si>
  <si>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</si>
  <si>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</si>
  <si>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</si>
  <si>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</si>
  <si>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</si>
  <si>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</si>
  <si>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</si>
  <si>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</si>
  <si>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</si>
  <si>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</si>
  <si>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</si>
  <si>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</si>
  <si>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</si>
  <si>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</si>
  <si>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</si>
  <si>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</si>
  <si>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</si>
  <si>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</si>
  <si>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</si>
  <si>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</si>
  <si>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</si>
  <si>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</si>
  <si>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</si>
  <si>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</si>
  <si>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</si>
  <si>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</si>
  <si>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</si>
  <si>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</si>
  <si>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</si>
  <si>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</si>
  <si>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</si>
  <si>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</si>
  <si>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</si>
  <si>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</si>
  <si>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</si>
  <si>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</si>
  <si>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</si>
  <si>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</si>
  <si>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</si>
  <si>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</si>
  <si>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</si>
  <si>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</si>
  <si>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</si>
  <si>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</si>
  <si>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</si>
  <si>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</si>
  <si>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</si>
  <si>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</si>
  <si>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</si>
  <si>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</si>
  <si>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</si>
  <si>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</si>
  <si>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</si>
  <si>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</si>
  <si>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</si>
  <si>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</si>
  <si>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</si>
  <si>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</si>
  <si>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</si>
  <si>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</si>
  <si>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</si>
  <si>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</si>
  <si>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</si>
  <si>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</si>
  <si>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</si>
  <si>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</si>
  <si>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</si>
  <si>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</si>
  <si>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</si>
  <si>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</si>
  <si>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</si>
  <si>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</si>
  <si>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</si>
  <si>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</si>
  <si>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</si>
  <si>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</si>
  <si>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</si>
  <si>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</si>
  <si>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</si>
  <si>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</si>
  <si>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</si>
  <si>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</si>
  <si>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</si>
  <si>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</si>
  <si>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</si>
  <si>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</si>
  <si>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</si>
  <si>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</si>
  <si>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</si>
  <si>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</si>
  <si>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</si>
  <si>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</si>
  <si>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</si>
  <si>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</si>
  <si>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</si>
  <si>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</si>
  <si>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</si>
  <si>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</si>
  <si>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</si>
  <si>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</si>
  <si>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</si>
  <si>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</si>
  <si>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</si>
  <si>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</si>
  <si>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</si>
  <si>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</si>
  <si>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</si>
  <si>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</si>
  <si>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</si>
  <si>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</si>
  <si>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</si>
  <si>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</si>
  <si>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</si>
  <si>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</si>
  <si>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</si>
  <si>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</si>
  <si>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</si>
  <si>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</si>
  <si>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</si>
  <si>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</si>
  <si>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</si>
  <si>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</si>
  <si>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</si>
  <si>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</si>
  <si>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</si>
  <si>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</si>
  <si>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</si>
  <si>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</si>
  <si>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</si>
  <si>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</si>
  <si>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</si>
  <si>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</si>
  <si>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</si>
  <si>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</si>
  <si>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</si>
  <si>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</si>
  <si>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</si>
  <si>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</si>
  <si>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</si>
  <si>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</si>
  <si>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</si>
  <si>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</si>
  <si>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</si>
  <si>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</si>
  <si>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</si>
  <si>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</si>
  <si>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</si>
  <si>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</si>
  <si>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</si>
  <si>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</si>
  <si>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</si>
  <si>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</si>
  <si>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</si>
  <si>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</si>
  <si>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</si>
  <si>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</si>
  <si>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</si>
  <si>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</si>
  <si>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</si>
  <si>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</si>
  <si>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</si>
  <si>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</si>
  <si>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</si>
  <si>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</si>
  <si>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</si>
  <si>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</si>
  <si>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</si>
  <si>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</si>
  <si>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</si>
  <si>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</si>
  <si>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</si>
  <si>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</si>
  <si>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</si>
  <si>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</si>
  <si>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</si>
  <si>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</si>
  <si>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</si>
  <si>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</si>
  <si>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</si>
  <si>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</si>
  <si>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</si>
  <si>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</si>
  <si>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</si>
  <si>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</si>
  <si>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</si>
  <si>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</si>
  <si>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</si>
  <si>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</si>
  <si>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</si>
  <si>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</si>
  <si>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</si>
  <si>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</si>
  <si>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</si>
  <si>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</si>
  <si>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</si>
  <si>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</si>
  <si>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</si>
  <si>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</si>
  <si>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</si>
  <si>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</si>
  <si>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</si>
  <si>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</si>
  <si>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</si>
  <si>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</si>
  <si>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</si>
  <si>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</si>
  <si>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</si>
  <si>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</si>
  <si>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</si>
  <si>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</si>
  <si>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</si>
  <si>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</si>
  <si>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</si>
  <si>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</si>
  <si>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</si>
  <si>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</si>
  <si>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</si>
  <si>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</si>
  <si>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</si>
  <si>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</si>
  <si>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</si>
  <si>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</si>
  <si>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</si>
  <si>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</si>
  <si>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</si>
  <si>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</si>
  <si>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</si>
  <si>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</si>
  <si>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</si>
  <si>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</si>
  <si>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</si>
  <si>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</si>
  <si>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</si>
  <si>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</si>
  <si>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</si>
  <si>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</si>
  <si>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</si>
  <si>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</si>
  <si>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</si>
  <si>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</si>
  <si>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</si>
  <si>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</si>
  <si>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</si>
  <si>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</si>
  <si>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</si>
  <si>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</si>
  <si>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</si>
  <si>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</si>
  <si>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</si>
  <si>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</si>
  <si>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</si>
  <si>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</si>
  <si>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</si>
  <si>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</si>
  <si>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</si>
  <si>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</si>
  <si>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</si>
  <si>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</si>
  <si>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</si>
  <si>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</si>
  <si>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</si>
  <si>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</si>
  <si>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</si>
  <si>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</si>
  <si>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</si>
  <si>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</si>
  <si>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</si>
  <si>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</si>
  <si>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</si>
  <si>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</si>
  <si>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</si>
  <si>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</si>
  <si>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</si>
  <si>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</si>
  <si>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</si>
  <si>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</si>
  <si>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</si>
  <si>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</si>
  <si>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</si>
  <si>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</si>
  <si>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</si>
  <si>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</si>
  <si>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</si>
  <si>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</si>
  <si>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</si>
  <si>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</si>
  <si>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</si>
  <si>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</si>
  <si>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</si>
  <si>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</si>
  <si>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</si>
  <si>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</si>
  <si>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</si>
  <si>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</si>
  <si>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</si>
  <si>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</si>
  <si>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</si>
  <si>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</si>
  <si>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</si>
  <si>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</si>
  <si>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</si>
  <si>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</si>
  <si>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</si>
  <si>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</si>
  <si>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</si>
  <si>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</si>
  <si>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</si>
  <si>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</si>
  <si>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</si>
  <si>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</si>
  <si>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</si>
  <si>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</si>
  <si>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</si>
  <si>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</si>
  <si>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</si>
  <si>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</si>
  <si>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</si>
  <si>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</si>
  <si>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</si>
  <si>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</si>
  <si>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</si>
  <si>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</si>
  <si>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</si>
  <si>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</si>
  <si>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</si>
  <si>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</si>
  <si>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</si>
  <si>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</si>
  <si>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</si>
  <si>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</si>
  <si>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</si>
  <si>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</si>
  <si>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</si>
  <si>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</si>
  <si>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</si>
  <si>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</si>
  <si>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</si>
  <si>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</si>
  <si>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</si>
  <si>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</si>
  <si>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</si>
  <si>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</si>
  <si>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</si>
  <si>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</si>
  <si>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</si>
  <si>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</si>
  <si>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</si>
  <si>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</si>
  <si>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</si>
  <si>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</si>
  <si>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</si>
  <si>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</si>
  <si>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</si>
  <si>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</si>
  <si>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</si>
  <si>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</si>
  <si>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</si>
  <si>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</si>
  <si>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</si>
  <si>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</si>
  <si>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</si>
  <si>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</si>
  <si>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</si>
  <si>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</si>
  <si>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</si>
  <si>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</si>
  <si>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</si>
  <si>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</si>
  <si>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</si>
  <si>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</si>
  <si>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</si>
  <si>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</si>
  <si>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</si>
  <si>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</si>
  <si>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</si>
  <si>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</si>
  <si>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</si>
  <si>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</si>
  <si>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</si>
  <si>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</si>
  <si>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</si>
  <si>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</si>
  <si>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</si>
  <si>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</si>
  <si>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</si>
  <si>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</si>
  <si>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</si>
  <si>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</si>
  <si>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</si>
  <si>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</si>
  <si>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</si>
  <si>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</si>
  <si>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</si>
  <si>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</si>
  <si>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</si>
  <si>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</si>
  <si>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</si>
  <si>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</si>
  <si>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</si>
  <si>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</si>
  <si>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</si>
  <si>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</si>
  <si>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</si>
  <si>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</si>
  <si>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</si>
  <si>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</si>
  <si>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</si>
  <si>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</si>
  <si>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</si>
  <si>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</si>
  <si>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</si>
  <si>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</si>
  <si>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</si>
  <si>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</si>
  <si>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</si>
  <si>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</si>
  <si>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</si>
  <si>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</si>
  <si>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</si>
  <si>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</si>
  <si>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</si>
  <si>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</si>
  <si>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</si>
  <si>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</si>
  <si>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</si>
  <si>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</si>
  <si>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</si>
  <si>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</si>
  <si>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</si>
  <si>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</si>
  <si>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</si>
  <si>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</si>
  <si>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</si>
  <si>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</si>
  <si>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</si>
  <si>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</si>
  <si>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</si>
  <si>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</si>
  <si>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</si>
  <si>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</si>
  <si>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</si>
  <si>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</si>
  <si>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</si>
  <si>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</si>
  <si>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</si>
  <si>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</si>
  <si>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</si>
  <si>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</si>
  <si>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</si>
  <si>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</si>
  <si>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</si>
  <si>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</si>
  <si>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</si>
  <si>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</si>
  <si>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</si>
  <si>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</si>
  <si>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</si>
  <si>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</si>
  <si>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</si>
  <si>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</si>
  <si>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</si>
  <si>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</si>
  <si>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</si>
  <si>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</si>
  <si>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</si>
  <si>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</si>
  <si>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</si>
  <si>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</si>
  <si>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</si>
  <si>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</si>
  <si>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</si>
  <si>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</si>
  <si>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</si>
  <si>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</si>
  <si>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</si>
  <si>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</si>
  <si>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</si>
  <si>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</si>
  <si>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</si>
  <si>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</si>
  <si>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</si>
  <si>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</si>
  <si>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</si>
  <si>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</si>
  <si>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</si>
  <si>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</si>
  <si>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</si>
  <si>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</si>
  <si>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</si>
  <si>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</si>
  <si>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</si>
  <si>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</si>
  <si>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</si>
  <si>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</si>
  <si>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</si>
  <si>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</si>
  <si>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</si>
  <si>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</si>
  <si>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</si>
  <si>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</si>
  <si>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</si>
  <si>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</si>
  <si>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</si>
  <si>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</si>
  <si>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</si>
  <si>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</si>
  <si>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</si>
  <si>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</si>
  <si>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</si>
  <si>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</si>
  <si>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</si>
  <si>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</si>
  <si>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</si>
  <si>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</si>
  <si>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</si>
  <si>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</si>
  <si>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</si>
  <si>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</si>
  <si>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</si>
  <si>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</si>
  <si>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</si>
  <si>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</si>
  <si>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</si>
  <si>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</si>
  <si>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</si>
  <si>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</si>
  <si>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</si>
  <si>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</si>
  <si>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</si>
  <si>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</si>
  <si>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</si>
  <si>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</si>
  <si>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</si>
  <si>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</si>
  <si>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</si>
  <si>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</si>
  <si>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</si>
  <si>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</si>
  <si>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</si>
  <si>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</si>
  <si>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</si>
  <si>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</si>
  <si>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</si>
  <si>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</si>
  <si>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</si>
  <si>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</si>
  <si>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</si>
  <si>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</si>
  <si>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</si>
  <si>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</si>
  <si>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</si>
  <si>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</si>
  <si>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</si>
  <si>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</si>
  <si>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</si>
  <si>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</si>
  <si>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</si>
  <si>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</si>
  <si>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</si>
  <si>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</si>
  <si>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</si>
  <si>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</si>
  <si>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</si>
  <si>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</si>
  <si>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</si>
  <si>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</si>
  <si>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</si>
  <si>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</si>
  <si>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</si>
  <si>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</si>
  <si>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</si>
  <si>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</si>
  <si>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</si>
  <si>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</si>
  <si>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</si>
  <si>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</si>
  <si>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</si>
  <si>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</si>
  <si>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</si>
  <si>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</si>
  <si>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</si>
  <si>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</si>
  <si>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</si>
  <si>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</si>
  <si>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</si>
  <si>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</si>
  <si>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</si>
  <si>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</si>
  <si>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</si>
  <si>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</si>
  <si>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</si>
  <si>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</si>
  <si>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</si>
  <si>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</si>
  <si>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</si>
  <si>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</si>
  <si>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</si>
  <si>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</si>
  <si>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</si>
  <si>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</si>
  <si>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</si>
  <si>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</si>
  <si>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</si>
  <si>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</si>
  <si>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</si>
  <si>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</si>
  <si>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</si>
  <si>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</si>
  <si>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</si>
  <si>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</si>
  <si>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</si>
  <si>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</si>
  <si>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</si>
  <si>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</si>
  <si>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</si>
  <si>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</si>
  <si>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</si>
  <si>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</si>
  <si>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</si>
  <si>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</si>
  <si>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</si>
  <si>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</si>
  <si>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</si>
  <si>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</si>
  <si>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</si>
  <si>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</si>
  <si>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</si>
  <si>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</si>
  <si>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</si>
  <si>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</si>
  <si>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</si>
  <si>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</si>
  <si>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</si>
  <si>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</si>
  <si>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</si>
  <si>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</si>
  <si>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</si>
  <si>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</si>
  <si>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</si>
  <si>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</si>
  <si>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</si>
  <si>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</si>
  <si>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</si>
  <si>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</si>
  <si>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</si>
  <si>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</si>
  <si>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</si>
  <si>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</si>
  <si>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</si>
  <si>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</si>
  <si>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</si>
  <si>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</si>
  <si>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</si>
  <si>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</si>
  <si>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</si>
  <si>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</si>
  <si>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</si>
  <si>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</si>
  <si>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</si>
  <si>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</si>
  <si>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</si>
  <si>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</si>
  <si>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</si>
  <si>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</si>
  <si>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</si>
  <si>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</si>
  <si>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</si>
  <si>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</si>
  <si>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</si>
  <si>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</si>
  <si>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</si>
  <si>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</si>
  <si>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</si>
  <si>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</si>
  <si>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</si>
  <si>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</si>
  <si>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</si>
  <si>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</si>
  <si>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</si>
  <si>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</si>
  <si>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</si>
  <si>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</si>
  <si>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</si>
  <si>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</si>
  <si>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</si>
  <si>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</si>
  <si>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</si>
  <si>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</si>
  <si>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</si>
  <si>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</si>
  <si>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</si>
  <si>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</si>
  <si>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</si>
  <si>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</si>
  <si>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</si>
  <si>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</si>
  <si>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</si>
  <si>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</si>
  <si>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</si>
  <si>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</si>
  <si>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</si>
  <si>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</si>
  <si>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</si>
  <si>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</si>
  <si>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</si>
  <si>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</si>
  <si>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</si>
  <si>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</si>
  <si>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</si>
  <si>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</si>
  <si>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</si>
  <si>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</si>
  <si>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</si>
  <si>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</si>
  <si>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</si>
  <si>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</si>
  <si>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</si>
  <si>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</si>
  <si>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</si>
  <si>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</si>
  <si>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</si>
  <si>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</si>
  <si>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</si>
  <si>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</si>
  <si>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</si>
  <si>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</si>
  <si>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</si>
  <si>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</si>
  <si>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</si>
  <si>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</si>
  <si>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</si>
  <si>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</si>
  <si>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</si>
  <si>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</si>
  <si>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</si>
  <si>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</si>
  <si>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</si>
  <si>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</si>
  <si>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</si>
  <si>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</si>
  <si>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</si>
  <si>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</si>
  <si>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</si>
  <si>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</si>
  <si>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</si>
  <si>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</si>
  <si>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</si>
  <si>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</si>
  <si>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</si>
  <si>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</si>
  <si>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</si>
  <si>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</si>
  <si>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</si>
  <si>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</si>
  <si>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</si>
  <si>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</si>
  <si>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</si>
  <si>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</si>
  <si>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</si>
  <si>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</si>
  <si>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</si>
  <si>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</si>
  <si>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</si>
  <si>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</si>
  <si>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</si>
  <si>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</si>
  <si>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</si>
  <si>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</si>
  <si>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</si>
  <si>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</si>
  <si>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</si>
  <si>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</si>
  <si>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</si>
  <si>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</si>
  <si>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</si>
  <si>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</si>
  <si>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</si>
  <si>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</si>
  <si>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</si>
  <si>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</si>
  <si>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</si>
  <si>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</si>
  <si>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</si>
  <si>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</si>
  <si>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</si>
  <si>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</si>
  <si>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</si>
  <si>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</si>
  <si>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</si>
  <si>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</si>
  <si>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</si>
  <si>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</si>
  <si>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</si>
  <si>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</si>
  <si>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</si>
  <si>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</si>
  <si>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</si>
  <si>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</si>
  <si>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</si>
  <si>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</si>
  <si>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</si>
  <si>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</si>
  <si>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</si>
  <si>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</si>
  <si>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</si>
  <si>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</si>
  <si>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</si>
  <si>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</si>
  <si>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</si>
  <si>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</si>
  <si>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</si>
  <si>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</si>
  <si>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</si>
  <si>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</si>
  <si>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</si>
  <si>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</si>
  <si>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</si>
  <si>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</si>
  <si>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</si>
  <si>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</si>
  <si>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</si>
  <si>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</si>
  <si>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</si>
  <si>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</si>
  <si>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</si>
  <si>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</si>
  <si>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</si>
  <si>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</si>
  <si>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</si>
  <si>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</si>
  <si>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</si>
  <si>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</si>
  <si>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</si>
  <si>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</si>
  <si>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</si>
  <si>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</si>
  <si>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</si>
  <si>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</si>
  <si>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</si>
  <si>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</si>
  <si>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</si>
  <si>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</si>
  <si>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</si>
  <si>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</si>
  <si>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</si>
  <si>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</si>
  <si>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</si>
  <si>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</si>
  <si>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</si>
  <si>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</si>
  <si>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</si>
  <si>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</si>
  <si>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</si>
  <si>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</si>
  <si>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</si>
  <si>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</si>
  <si>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</si>
  <si>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</si>
  <si>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</si>
  <si>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</si>
  <si>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</si>
  <si>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</si>
  <si>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</si>
  <si>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</si>
  <si>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</si>
  <si>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</si>
  <si>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</si>
  <si>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</si>
  <si>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</si>
  <si>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</si>
  <si>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</si>
  <si>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</si>
  <si>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</si>
  <si>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</si>
  <si>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</si>
  <si>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</si>
  <si>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</si>
  <si>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</si>
  <si>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</si>
  <si>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</si>
  <si>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</si>
  <si>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</si>
  <si>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</si>
  <si>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</si>
  <si>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</si>
  <si>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</si>
  <si>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</si>
  <si>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</si>
  <si>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</si>
  <si>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</si>
  <si>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</si>
  <si>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</si>
  <si>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</si>
  <si>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</si>
  <si>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</si>
  <si>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</si>
  <si>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</si>
  <si>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</si>
  <si>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</si>
  <si>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</si>
  <si>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</si>
  <si>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</si>
  <si>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</si>
  <si>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</si>
  <si>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</si>
  <si>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</si>
  <si>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</si>
  <si>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</si>
  <si>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</si>
  <si>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</si>
  <si>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</si>
  <si>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</si>
  <si>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</si>
  <si>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</si>
  <si>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</si>
  <si>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</si>
  <si>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</si>
  <si>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</si>
  <si>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</si>
  <si>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</si>
  <si>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</si>
  <si>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</si>
  <si>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</si>
  <si>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</si>
  <si>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</si>
  <si>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</si>
  <si>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</si>
  <si>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</si>
  <si>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</si>
  <si>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</si>
  <si>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</si>
  <si>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</si>
  <si>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</si>
  <si>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</si>
  <si>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</si>
  <si>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</si>
  <si>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</si>
  <si>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</si>
  <si>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</si>
  <si>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</si>
  <si>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</si>
  <si>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</si>
  <si>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</si>
  <si>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</si>
  <si>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</si>
  <si>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</si>
  <si>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</si>
  <si>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</si>
  <si>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</si>
  <si>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</si>
  <si>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</si>
  <si>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</si>
  <si>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</si>
  <si>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</si>
  <si>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</si>
  <si>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</si>
  <si>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</si>
  <si>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</si>
  <si>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</si>
  <si>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</si>
  <si>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</si>
  <si>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</si>
  <si>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</si>
  <si>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</si>
  <si>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</si>
  <si>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</si>
  <si>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</si>
  <si>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</si>
  <si>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</si>
  <si>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</si>
  <si>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</si>
  <si>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</si>
  <si>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</si>
  <si>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</si>
  <si>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</si>
  <si>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</si>
  <si>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</si>
  <si>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</si>
  <si>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</si>
  <si>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</si>
  <si>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</si>
  <si>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</si>
  <si>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</si>
  <si>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</si>
  <si>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</si>
  <si>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</si>
  <si>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</si>
  <si>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</si>
  <si>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</si>
  <si>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</si>
  <si>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</si>
  <si>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</si>
  <si>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</si>
  <si>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</si>
  <si>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</si>
  <si>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</si>
  <si>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</si>
  <si>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</si>
  <si>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</si>
  <si>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</si>
  <si>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</si>
  <si>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</si>
  <si>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</si>
  <si>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</si>
  <si>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</si>
  <si>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</si>
  <si>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</si>
  <si>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</si>
  <si>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</si>
  <si>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</si>
  <si>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</si>
  <si>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</si>
  <si>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</si>
  <si>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</si>
  <si>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</si>
  <si>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</si>
  <si>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</si>
  <si>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</si>
  <si>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</si>
  <si>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</si>
  <si>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</si>
  <si>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</si>
  <si>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</si>
  <si>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</si>
  <si>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</si>
  <si>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</si>
  <si>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</si>
  <si>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</si>
  <si>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</si>
  <si>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</si>
  <si>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</si>
  <si>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</si>
  <si>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</si>
  <si>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</si>
  <si>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</si>
  <si>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</si>
  <si>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</si>
  <si>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</si>
  <si>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</si>
  <si>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</si>
  <si>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</si>
  <si>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</si>
  <si>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</si>
  <si>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</si>
  <si>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</si>
  <si>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</si>
  <si>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</si>
  <si>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</si>
  <si>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</si>
  <si>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</si>
  <si>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</si>
  <si>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</si>
  <si>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</si>
  <si>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</si>
  <si>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</si>
  <si>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</si>
  <si>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</si>
  <si>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</si>
  <si>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</si>
  <si>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</si>
  <si>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</si>
  <si>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</si>
  <si>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</si>
  <si>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</si>
  <si>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</si>
  <si>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</si>
  <si>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</si>
  <si>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</si>
  <si>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</si>
  <si>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</si>
  <si>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</si>
  <si>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</si>
  <si>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</si>
  <si>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</si>
  <si>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</si>
  <si>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</si>
  <si>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</si>
  <si>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</si>
  <si>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</si>
  <si>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</si>
  <si>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</si>
  <si>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</si>
  <si>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</si>
  <si>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</si>
  <si>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</si>
  <si>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</si>
  <si>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</si>
  <si>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</si>
  <si>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</si>
  <si>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</si>
  <si>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</si>
  <si>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</si>
  <si>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</si>
  <si>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</si>
  <si>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</si>
  <si>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</si>
  <si>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</si>
  <si>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</si>
  <si>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</si>
  <si>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</si>
  <si>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</si>
  <si>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</si>
  <si>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</si>
  <si>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</si>
  <si>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</si>
  <si>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</si>
  <si>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</si>
  <si>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</si>
  <si>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</si>
  <si>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</si>
  <si>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</si>
  <si>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</si>
  <si>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</si>
  <si>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</si>
  <si>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</si>
  <si>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</si>
  <si>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</si>
  <si>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</si>
  <si>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</si>
  <si>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</si>
  <si>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</si>
  <si>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</si>
  <si>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</si>
  <si>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</si>
  <si>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</si>
  <si>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</si>
  <si>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</si>
  <si>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</si>
  <si>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</si>
  <si>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</si>
  <si>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</si>
  <si>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</si>
  <si>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</si>
  <si>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</si>
  <si>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</si>
  <si>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</si>
  <si>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</si>
  <si>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</si>
  <si>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</si>
  <si>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</si>
  <si>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</si>
  <si>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</si>
  <si>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</si>
  <si>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</si>
  <si>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</si>
  <si>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</si>
  <si>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</si>
  <si>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</si>
  <si>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</si>
  <si>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</si>
  <si>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</si>
  <si>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</si>
  <si>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</si>
  <si>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</si>
  <si>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</si>
  <si>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</si>
  <si>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</si>
  <si>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</si>
  <si>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</si>
  <si>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</si>
  <si>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</si>
  <si>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</si>
  <si>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</si>
  <si>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</si>
  <si>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</si>
  <si>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</si>
  <si>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</si>
  <si>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</si>
  <si>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</si>
  <si>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</si>
  <si>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</si>
  <si>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</si>
  <si>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</si>
  <si>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</si>
  <si>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</si>
  <si>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</si>
  <si>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</si>
  <si>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</si>
  <si>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</si>
  <si>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</si>
  <si>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</si>
  <si>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</si>
  <si>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</si>
  <si>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</si>
  <si>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</si>
  <si>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</si>
  <si>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</si>
  <si>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</si>
  <si>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</si>
  <si>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</si>
  <si>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</si>
  <si>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</si>
  <si>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</si>
  <si>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</si>
  <si>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</si>
  <si>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</si>
  <si>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</si>
  <si>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</si>
  <si>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</si>
  <si>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</si>
  <si>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</si>
  <si>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</si>
  <si>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</si>
  <si>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</si>
  <si>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</si>
  <si>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</si>
  <si>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</si>
  <si>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</si>
  <si>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</si>
  <si>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</si>
  <si>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</si>
  <si>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</si>
  <si>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</si>
  <si>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</si>
  <si>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</si>
  <si>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</si>
  <si>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</si>
  <si>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</si>
  <si>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</si>
  <si>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</si>
  <si>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</si>
  <si>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</si>
  <si>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</si>
  <si>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</si>
  <si>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</si>
  <si>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</si>
  <si>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</si>
  <si>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</si>
  <si>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</si>
  <si>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</si>
  <si>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</si>
  <si>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</si>
  <si>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</si>
  <si>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</si>
  <si>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</si>
  <si>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</si>
  <si>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</si>
  <si>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</si>
  <si>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</si>
  <si>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</si>
  <si>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</si>
  <si>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</si>
  <si>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</si>
  <si>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</si>
  <si>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</si>
  <si>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</si>
  <si>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</si>
  <si>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</si>
  <si>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</si>
  <si>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</si>
  <si>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</si>
  <si>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</si>
  <si>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</si>
  <si>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</si>
  <si>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</si>
  <si>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</si>
  <si>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</si>
  <si>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</si>
  <si>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</si>
  <si>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</si>
  <si>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</si>
  <si>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</si>
  <si>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</si>
  <si>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</si>
  <si>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</si>
  <si>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</si>
  <si>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</si>
  <si>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</si>
  <si>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</si>
  <si>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</si>
  <si>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</si>
  <si>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</si>
  <si>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</si>
  <si>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</si>
  <si>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</si>
  <si>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</si>
  <si>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</si>
  <si>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</si>
  <si>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</si>
  <si>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</si>
  <si>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</si>
  <si>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</si>
  <si>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</si>
  <si>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</si>
  <si>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</si>
  <si>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</si>
  <si>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</si>
  <si>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</si>
  <si>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</si>
  <si>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</si>
  <si>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</si>
  <si>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</si>
  <si>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</si>
  <si>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</si>
  <si>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</si>
  <si>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</si>
  <si>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</si>
  <si>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</si>
  <si>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</si>
  <si>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</si>
  <si>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</si>
  <si>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</si>
  <si>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</si>
  <si>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</si>
  <si>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</si>
  <si>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</si>
  <si>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</si>
  <si>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</si>
  <si>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</si>
  <si>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</si>
  <si>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</si>
  <si>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</si>
  <si>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</si>
  <si>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</si>
  <si>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</si>
  <si>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</si>
  <si>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</si>
  <si>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</si>
  <si>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</si>
  <si>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</si>
  <si>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</si>
  <si>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</si>
  <si>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</si>
  <si>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</si>
  <si>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</si>
  <si>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</si>
  <si>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</si>
  <si>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</si>
  <si>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</si>
  <si>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</si>
  <si>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</si>
  <si>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</si>
  <si>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</si>
  <si>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</si>
  <si>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</si>
  <si>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</si>
  <si>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</si>
  <si>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</si>
  <si>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</si>
  <si>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</si>
  <si>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</si>
  <si>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</si>
  <si>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</si>
  <si>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</si>
  <si>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</si>
  <si>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</si>
  <si>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</si>
  <si>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</si>
  <si>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</si>
  <si>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</si>
  <si>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</si>
  <si>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</si>
  <si>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</si>
  <si>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</si>
  <si>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</si>
  <si>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</si>
  <si>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</si>
  <si>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</si>
  <si>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</si>
  <si>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</si>
  <si>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</si>
  <si>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</si>
  <si>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</si>
  <si>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</si>
  <si>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</si>
  <si>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</si>
  <si>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</si>
  <si>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</si>
  <si>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</si>
  <si>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</si>
  <si>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</si>
  <si>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</si>
  <si>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</si>
  <si>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</si>
  <si>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</si>
  <si>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</si>
  <si>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</si>
  <si>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</si>
  <si>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</si>
  <si>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</si>
  <si>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</si>
  <si>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</si>
  <si>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</si>
  <si>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</si>
  <si>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</si>
  <si>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</si>
  <si>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</si>
  <si>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</si>
  <si>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</si>
  <si>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</si>
  <si>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</si>
  <si>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</si>
  <si>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</si>
  <si>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</si>
  <si>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</si>
  <si>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</si>
  <si>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</si>
  <si>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</si>
  <si>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</si>
  <si>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</si>
  <si>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</si>
  <si>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</si>
  <si>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</si>
  <si>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</si>
  <si>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</si>
  <si>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</si>
  <si>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</si>
  <si>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</si>
  <si>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</si>
  <si>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</si>
  <si>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</si>
  <si>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</si>
  <si>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</si>
  <si>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</si>
  <si>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</si>
  <si>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</si>
  <si>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</si>
  <si>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</si>
  <si>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</si>
  <si>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</si>
  <si>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</si>
  <si>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</si>
  <si>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</si>
  <si>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</si>
  <si>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</si>
  <si>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</si>
  <si>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</si>
  <si>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</si>
  <si>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</si>
  <si>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</si>
  <si>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</si>
  <si>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</si>
  <si>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</si>
  <si>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</si>
  <si>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</si>
  <si>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</si>
  <si>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</si>
  <si>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</si>
  <si>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</si>
  <si>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</si>
  <si>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</si>
  <si>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</si>
  <si>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</si>
  <si>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</si>
  <si>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</si>
  <si>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</si>
  <si>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</si>
  <si>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</si>
  <si>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</si>
  <si>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</si>
  <si>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</si>
  <si>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</si>
  <si>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</si>
  <si>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</si>
  <si>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</si>
  <si>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</si>
  <si>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</si>
  <si>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</si>
  <si>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</si>
  <si>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</si>
  <si>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</si>
  <si>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</si>
  <si>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</si>
  <si>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</si>
  <si>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</si>
  <si>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</si>
  <si>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</si>
  <si>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</si>
  <si>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</si>
  <si>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</si>
  <si>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</si>
  <si>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</si>
  <si>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</si>
  <si>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</si>
  <si>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</si>
  <si>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</si>
  <si>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</si>
  <si>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</si>
  <si>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</si>
  <si>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</si>
  <si>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</si>
  <si>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</si>
  <si>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</si>
  <si>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</si>
  <si>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</si>
  <si>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</si>
  <si>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</si>
  <si>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</si>
  <si>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</si>
  <si>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</si>
  <si>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</si>
  <si>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</si>
  <si>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</si>
  <si>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</si>
  <si>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</si>
  <si>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</si>
  <si>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</si>
  <si>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</si>
  <si>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</si>
  <si>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</si>
  <si>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</si>
  <si>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</si>
  <si>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</si>
  <si>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</si>
  <si>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</si>
  <si>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</si>
  <si>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</si>
  <si>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</si>
  <si>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</si>
  <si>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</si>
  <si>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</si>
  <si>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</si>
  <si>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</si>
  <si>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</si>
  <si>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</si>
  <si>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</si>
  <si>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</si>
  <si>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</si>
  <si>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</si>
  <si>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</si>
  <si>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</si>
  <si>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</si>
  <si>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</si>
  <si>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</si>
  <si>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</si>
  <si>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</si>
  <si>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</si>
  <si>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</si>
  <si>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</si>
  <si>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</si>
  <si>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</si>
  <si>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</si>
  <si>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</si>
  <si>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</si>
  <si>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</si>
  <si>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</si>
  <si>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</si>
  <si>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</si>
  <si>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</si>
  <si>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</si>
  <si>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</si>
  <si>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</si>
  <si>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</si>
  <si>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</si>
  <si>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</si>
  <si>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</si>
  <si>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</si>
  <si>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</si>
  <si>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</si>
  <si>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</si>
  <si>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</si>
  <si>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</si>
  <si>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</si>
  <si>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</si>
  <si>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</si>
  <si>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</si>
  <si>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</si>
  <si>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</si>
  <si>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</si>
  <si>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</si>
  <si>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</si>
  <si>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</si>
  <si>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</si>
  <si>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</si>
  <si>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</si>
  <si>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</si>
  <si>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</si>
  <si>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</si>
  <si>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</si>
  <si>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</si>
  <si>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</si>
  <si>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</si>
  <si>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</si>
  <si>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</si>
  <si>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</si>
  <si>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</si>
  <si>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</si>
  <si>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</si>
  <si>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</si>
  <si>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</si>
  <si>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</si>
  <si>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</si>
  <si>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</si>
  <si>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</si>
  <si>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</si>
  <si>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</si>
  <si>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</si>
  <si>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</si>
  <si>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</si>
  <si>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</si>
  <si>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</si>
  <si>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</si>
  <si>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</si>
  <si>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</si>
  <si>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</si>
  <si>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</si>
  <si>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</si>
  <si>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</si>
  <si>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</si>
  <si>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</si>
  <si>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</si>
  <si>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</si>
  <si>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</si>
  <si>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</si>
  <si>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</si>
  <si>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</si>
  <si>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</si>
  <si>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</si>
  <si>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</si>
  <si>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</si>
  <si>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</si>
  <si>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</si>
  <si>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</si>
  <si>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</si>
  <si>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</si>
  <si>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</si>
  <si>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</si>
  <si>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</si>
  <si>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</si>
  <si>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</si>
  <si>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</si>
  <si>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</si>
  <si>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</si>
  <si>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</si>
  <si>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</si>
  <si>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</si>
  <si>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</si>
  <si>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</si>
  <si>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</si>
  <si>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</si>
  <si>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</si>
  <si>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</si>
  <si>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</si>
  <si>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</si>
  <si>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</si>
  <si>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</si>
  <si>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</si>
  <si>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</si>
  <si>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</si>
  <si>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</si>
  <si>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</si>
  <si>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</si>
  <si>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</si>
  <si>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</si>
  <si>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</si>
  <si>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</si>
  <si>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</si>
  <si>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</si>
  <si>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</si>
  <si>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</si>
  <si>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</si>
  <si>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</si>
  <si>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</si>
  <si>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</si>
  <si>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</si>
  <si>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</si>
  <si>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</si>
  <si>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</si>
  <si>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</si>
  <si>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</si>
  <si>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</si>
  <si>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</si>
  <si>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</si>
  <si>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</si>
  <si>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</si>
  <si>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</si>
  <si>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</si>
  <si>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</si>
  <si>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</si>
  <si>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</si>
  <si>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</si>
  <si>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</si>
  <si>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</si>
  <si>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</si>
  <si>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</si>
  <si>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</si>
  <si>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</si>
  <si>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</si>
  <si>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</si>
  <si>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</si>
  <si>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</si>
  <si>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</si>
  <si>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</si>
  <si>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</si>
  <si>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</si>
  <si>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</si>
  <si>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</si>
  <si>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</si>
  <si>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</si>
  <si>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</si>
  <si>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</si>
  <si>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</si>
  <si>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</si>
  <si>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</si>
  <si>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</si>
  <si>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</si>
  <si>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</si>
  <si>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</si>
  <si>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</si>
  <si>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</si>
  <si>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</si>
  <si>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</si>
  <si>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</si>
  <si>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</si>
  <si>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</si>
  <si>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</si>
  <si>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</si>
  <si>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</si>
  <si>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</si>
  <si>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</si>
  <si>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</si>
  <si>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</si>
  <si>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</si>
  <si>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</si>
  <si>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</si>
  <si>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</si>
  <si>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</si>
  <si>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</si>
  <si>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</si>
  <si>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</si>
  <si>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</si>
  <si>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</si>
  <si>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</si>
  <si>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</si>
  <si>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</si>
  <si>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</si>
  <si>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</si>
  <si>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</si>
  <si>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</si>
  <si>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</si>
  <si>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</si>
  <si>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</si>
  <si>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</si>
  <si>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</si>
  <si>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</si>
  <si>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</si>
  <si>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</si>
  <si>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</si>
  <si>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</si>
  <si>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</si>
  <si>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</si>
  <si>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</si>
  <si>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</si>
  <si>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</si>
  <si>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</si>
  <si>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</si>
  <si>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</si>
  <si>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</si>
  <si>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</si>
  <si>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</si>
  <si>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</si>
  <si>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</si>
  <si>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</si>
  <si>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</si>
  <si>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</si>
  <si>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</si>
  <si>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</si>
  <si>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</si>
  <si>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</si>
  <si>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</si>
  <si>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</si>
  <si>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</si>
  <si>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</si>
  <si>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</si>
  <si>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</si>
  <si>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</si>
  <si>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</si>
  <si>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</si>
  <si>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</si>
  <si>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</si>
  <si>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</si>
  <si>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</si>
  <si>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</si>
  <si>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</si>
  <si>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</si>
  <si>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</si>
  <si>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</si>
  <si>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</si>
  <si>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</si>
  <si>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</si>
  <si>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</si>
  <si>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</si>
  <si>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</si>
  <si>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</si>
  <si>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</si>
  <si>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</si>
  <si>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</si>
  <si>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</si>
  <si>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</si>
  <si>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</si>
  <si>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</si>
  <si>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</si>
  <si>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</si>
  <si>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</si>
  <si>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</si>
  <si>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</si>
  <si>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</si>
  <si>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</si>
  <si>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</si>
  <si>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</si>
  <si>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</si>
  <si>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</si>
  <si>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</si>
  <si>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</si>
  <si>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</si>
  <si>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</si>
  <si>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</si>
  <si>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</si>
  <si>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</si>
  <si>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</si>
  <si>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</si>
  <si>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</si>
  <si>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</si>
  <si>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</si>
  <si>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</si>
  <si>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</si>
  <si>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</si>
  <si>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</si>
  <si>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</si>
  <si>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</si>
  <si>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</si>
  <si>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</si>
  <si>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</si>
  <si>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</si>
  <si>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</si>
  <si>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</si>
  <si>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</si>
  <si>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</si>
  <si>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</si>
  <si>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</si>
  <si>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</si>
  <si>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</si>
  <si>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</si>
  <si>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</si>
  <si>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</si>
  <si>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</si>
  <si>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</si>
  <si>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</si>
  <si>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</si>
  <si>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</si>
  <si>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</si>
  <si>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</si>
  <si>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</si>
  <si>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</si>
  <si>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</si>
  <si>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</si>
  <si>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</si>
  <si>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</si>
  <si>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</si>
  <si>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</si>
  <si>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</si>
  <si>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</si>
  <si>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</si>
  <si>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</si>
  <si>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</si>
  <si>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</si>
  <si>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</si>
  <si>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</si>
  <si>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</si>
  <si>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</si>
  <si>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</si>
  <si>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</si>
  <si>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</si>
  <si>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</si>
  <si>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</si>
  <si>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</si>
  <si>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</si>
  <si>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</si>
  <si>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</si>
  <si>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</si>
  <si>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</si>
  <si>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</si>
  <si>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</si>
  <si>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</si>
  <si>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</si>
  <si>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</si>
  <si>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</si>
  <si>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</si>
  <si>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</si>
  <si>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</si>
  <si>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</si>
  <si>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</si>
  <si>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</si>
  <si>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</si>
  <si>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</si>
  <si>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</si>
  <si>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</si>
  <si>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</si>
  <si>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</si>
  <si>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</si>
  <si>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</si>
  <si>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</si>
  <si>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</si>
  <si>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</si>
  <si>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</si>
  <si>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</si>
  <si>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</si>
  <si>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</si>
  <si>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</si>
  <si>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</si>
  <si>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</si>
  <si>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</si>
  <si>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</si>
  <si>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</si>
  <si>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</si>
  <si>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</si>
  <si>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</si>
  <si>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</si>
  <si>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</si>
  <si>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</si>
  <si>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</si>
  <si>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</si>
  <si>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</si>
  <si>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</si>
  <si>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</si>
  <si>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</si>
  <si>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</si>
  <si>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</si>
  <si>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</si>
  <si>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</si>
  <si>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</si>
  <si>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</si>
  <si>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</si>
  <si>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</si>
  <si>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</si>
  <si>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</si>
  <si>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</si>
  <si>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</si>
  <si>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</si>
  <si>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</si>
  <si>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</si>
  <si>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</si>
  <si>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</si>
  <si>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</si>
  <si>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</si>
  <si>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</si>
  <si>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</si>
  <si>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</si>
  <si>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</si>
  <si>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</si>
  <si>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</si>
  <si>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</si>
  <si>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</si>
  <si>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</si>
  <si>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</si>
  <si>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</si>
  <si>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</si>
  <si>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</si>
  <si>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</si>
  <si>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</si>
  <si>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</si>
  <si>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</si>
  <si>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</si>
  <si>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</si>
  <si>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</si>
  <si>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</si>
  <si>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</si>
  <si>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</si>
  <si>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</si>
  <si>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</si>
  <si>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</si>
  <si>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</si>
  <si>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</si>
  <si>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</si>
  <si>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</si>
  <si>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</si>
  <si>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</si>
  <si>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</si>
  <si>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</si>
  <si>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</si>
  <si>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</si>
  <si>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</si>
  <si>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</si>
  <si>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</si>
  <si>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</si>
  <si>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</si>
  <si>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</si>
  <si>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</si>
  <si>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</si>
  <si>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</si>
  <si>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</si>
  <si>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</si>
  <si>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</si>
  <si>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</si>
  <si>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</si>
  <si>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</si>
  <si>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</si>
  <si>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</si>
  <si>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</si>
  <si>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</si>
  <si>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</si>
  <si>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</si>
  <si>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</si>
  <si>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</si>
  <si>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</si>
  <si>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</si>
  <si>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</si>
  <si>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</si>
  <si>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</si>
  <si>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</si>
  <si>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</si>
  <si>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</si>
  <si>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</si>
  <si>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</si>
  <si>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</si>
  <si>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</si>
  <si>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</si>
  <si>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</si>
  <si>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</si>
  <si>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</si>
  <si>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</si>
  <si>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</si>
  <si>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</si>
  <si>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</si>
  <si>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</si>
  <si>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</si>
  <si>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</si>
  <si>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</si>
  <si>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</si>
  <si>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</si>
  <si>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</si>
  <si>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</si>
  <si>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</si>
  <si>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</si>
  <si>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</si>
  <si>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</si>
  <si>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</si>
  <si>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</si>
  <si>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</si>
  <si>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</si>
  <si>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</si>
  <si>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</si>
  <si>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</si>
  <si>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</si>
  <si>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</si>
  <si>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</si>
  <si>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</si>
  <si>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</si>
  <si>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</si>
  <si>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</si>
  <si>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</si>
  <si>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</si>
  <si>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</si>
  <si>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</si>
  <si>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</si>
  <si>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</si>
  <si>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</si>
  <si>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</si>
  <si>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</si>
  <si>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</si>
  <si>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</si>
  <si>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</si>
  <si>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</si>
  <si>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</si>
  <si>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</si>
  <si>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</si>
  <si>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</si>
  <si>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</si>
  <si>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</si>
  <si>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</si>
  <si>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</si>
  <si>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</si>
  <si>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</si>
  <si>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</si>
  <si>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</si>
  <si>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</si>
  <si>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</si>
  <si>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</si>
  <si>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</si>
  <si>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</si>
  <si>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</si>
  <si>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</si>
  <si>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</si>
  <si>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</si>
  <si>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</si>
  <si>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</si>
  <si>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</si>
  <si>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</si>
  <si>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</si>
  <si>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</si>
  <si>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</si>
  <si>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</si>
  <si>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</si>
  <si>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</si>
  <si>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</si>
  <si>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</si>
  <si>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</si>
  <si>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</si>
  <si>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</si>
  <si>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</si>
  <si>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</si>
  <si>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</si>
  <si>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</si>
  <si>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</si>
  <si>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</si>
  <si>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</si>
  <si>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</si>
  <si>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</si>
  <si>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</si>
  <si>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</si>
  <si>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</si>
  <si>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</si>
  <si>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</si>
  <si>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</si>
  <si>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</si>
  <si>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</si>
  <si>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</si>
  <si>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</si>
  <si>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</si>
  <si>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</si>
  <si>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</si>
  <si>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</si>
  <si>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</si>
  <si>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</si>
  <si>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</si>
  <si>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</si>
  <si>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</si>
  <si>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</si>
  <si>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</si>
  <si>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</si>
  <si>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</si>
  <si>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</si>
  <si>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</si>
  <si>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</si>
  <si>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</si>
  <si>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</si>
  <si>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</si>
  <si>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</si>
  <si>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</si>
  <si>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</si>
  <si>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</si>
  <si>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</si>
  <si>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</si>
  <si>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</si>
  <si>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</si>
  <si>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</si>
  <si>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</si>
  <si>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</si>
  <si>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</si>
  <si>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</si>
  <si>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</si>
  <si>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</si>
  <si>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</si>
  <si>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</si>
  <si>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</si>
  <si>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</si>
  <si>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</si>
  <si>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</si>
  <si>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</si>
  <si>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</si>
  <si>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</si>
  <si>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</si>
  <si>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</si>
  <si>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</si>
  <si>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</si>
  <si>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</si>
  <si>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</si>
  <si>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</si>
  <si>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</si>
  <si>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</si>
  <si>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</si>
  <si>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</si>
  <si>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</si>
  <si>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</si>
  <si>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</si>
  <si>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</si>
  <si>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</si>
  <si>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</si>
  <si>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</si>
  <si>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</si>
  <si>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</si>
  <si>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</si>
  <si>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</si>
  <si>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</si>
  <si>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</si>
  <si>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</si>
  <si>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</si>
  <si>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</si>
  <si>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</si>
  <si>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</si>
  <si>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</si>
  <si>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</si>
  <si>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</si>
  <si>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</si>
  <si>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</si>
  <si>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</si>
  <si>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</si>
  <si>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</si>
  <si>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</si>
  <si>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</si>
  <si>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</si>
  <si>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</si>
  <si>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</si>
  <si>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</si>
  <si>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</si>
  <si>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</si>
  <si>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</si>
  <si>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</si>
  <si>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</si>
  <si>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</si>
  <si>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</si>
  <si>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</si>
  <si>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</si>
  <si>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</si>
  <si>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</si>
  <si>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</si>
  <si>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</si>
  <si>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</si>
  <si>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</si>
  <si>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</si>
  <si>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</si>
  <si>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</si>
  <si>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</si>
  <si>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</si>
  <si>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</si>
  <si>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</si>
  <si>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</si>
  <si>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</si>
  <si>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</si>
  <si>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</si>
  <si>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</si>
  <si>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</si>
  <si>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</si>
  <si>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</si>
  <si>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</si>
  <si>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</si>
  <si>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</si>
  <si>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</si>
  <si>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</si>
  <si>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</si>
  <si>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</si>
  <si>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</si>
  <si>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</si>
  <si>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</si>
  <si>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</si>
  <si>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</si>
  <si>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</si>
  <si>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</si>
  <si>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</si>
  <si>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</si>
  <si>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</si>
  <si>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</si>
  <si>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</si>
  <si>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</si>
  <si>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</si>
  <si>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</si>
  <si>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</si>
  <si>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</si>
  <si>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</si>
  <si>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</si>
  <si>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</si>
  <si>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</si>
  <si>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</si>
  <si>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</si>
  <si>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</si>
  <si>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</si>
  <si>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</si>
  <si>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</si>
  <si>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</si>
  <si>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</si>
  <si>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</si>
  <si>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</si>
  <si>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</si>
  <si>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</si>
  <si>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</si>
  <si>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</si>
  <si>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</si>
  <si>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</si>
  <si>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</si>
  <si>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</si>
  <si>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</si>
  <si>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</si>
  <si>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</si>
  <si>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</si>
  <si>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</si>
  <si>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</si>
  <si>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</si>
  <si>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</si>
  <si>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</si>
  <si>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</si>
  <si>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</si>
  <si>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</si>
  <si>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</si>
  <si>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</si>
  <si>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</si>
  <si>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</si>
  <si>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</si>
  <si>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</si>
  <si>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</si>
  <si>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</si>
  <si>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</si>
  <si>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</si>
  <si>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</si>
  <si>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</si>
  <si>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</si>
  <si>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</si>
  <si>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</si>
  <si>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</si>
  <si>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</si>
  <si>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</si>
  <si>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</si>
  <si>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</si>
  <si>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</si>
  <si>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</si>
  <si>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</si>
  <si>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</si>
  <si>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</si>
  <si>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</si>
  <si>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</si>
  <si>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</si>
  <si>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</si>
  <si>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</si>
  <si>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</si>
  <si>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</si>
  <si>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</si>
  <si>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</si>
  <si>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</si>
  <si>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</si>
  <si>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</si>
  <si>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</si>
  <si>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</si>
  <si>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</si>
  <si>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</si>
  <si>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</si>
  <si>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</si>
  <si>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</si>
  <si>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</si>
  <si>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</si>
  <si>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</si>
  <si>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</si>
  <si>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</si>
  <si>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</si>
  <si>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</si>
  <si>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</si>
  <si>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</si>
  <si>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</si>
  <si>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</si>
  <si>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</si>
  <si>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</si>
  <si>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</si>
  <si>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</si>
  <si>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</si>
  <si>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</si>
  <si>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</si>
  <si>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</si>
  <si>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</si>
  <si>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</si>
  <si>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</si>
  <si>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</si>
  <si>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</si>
  <si>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</si>
  <si>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</si>
  <si>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</si>
  <si>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</si>
  <si>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</si>
  <si>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</si>
  <si>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</si>
  <si>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</si>
  <si>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</si>
  <si>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</si>
  <si>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</si>
  <si>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</si>
  <si>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</si>
  <si>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</si>
  <si>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</si>
  <si>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</si>
  <si>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</si>
  <si>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</si>
  <si>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</si>
  <si>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</si>
  <si>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</si>
  <si>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</si>
  <si>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</si>
  <si>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</si>
  <si>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</si>
  <si>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</si>
  <si>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</si>
  <si>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</si>
  <si>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</si>
  <si>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</si>
  <si>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</si>
  <si>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</si>
  <si>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</si>
  <si>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</si>
  <si>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</si>
  <si>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</si>
  <si>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</si>
  <si>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</si>
  <si>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</si>
  <si>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</si>
  <si>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</si>
  <si>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</si>
  <si>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</si>
  <si>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</si>
  <si>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</si>
  <si>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</si>
  <si>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</si>
  <si>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</si>
  <si>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</si>
  <si>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</si>
  <si>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</si>
  <si>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</si>
  <si>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</si>
  <si>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</si>
  <si>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</si>
  <si>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</si>
  <si>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</si>
  <si>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</si>
  <si>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</si>
  <si>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</si>
  <si>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</si>
  <si>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</si>
  <si>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</si>
  <si>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</si>
  <si>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</si>
  <si>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</si>
  <si>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</si>
  <si>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</si>
  <si>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</si>
  <si>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</si>
  <si>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</si>
  <si>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</si>
  <si>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</si>
  <si>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</si>
  <si>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</si>
  <si>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</si>
  <si>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</si>
  <si>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</si>
  <si>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</si>
  <si>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</si>
  <si>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</si>
  <si>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</si>
  <si>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</si>
  <si>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</si>
  <si>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</si>
  <si>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</si>
  <si>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</si>
  <si>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</si>
  <si>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</si>
  <si>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</si>
  <si>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</si>
  <si>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</si>
  <si>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</si>
  <si>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</si>
  <si>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</si>
  <si>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</si>
  <si>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</si>
  <si>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</si>
  <si>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</si>
  <si>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</si>
  <si>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</si>
  <si>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</si>
  <si>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</si>
  <si>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</si>
  <si>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</si>
  <si>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</si>
  <si>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</si>
  <si>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</si>
  <si>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</si>
  <si>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</si>
  <si>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</si>
  <si>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</si>
  <si>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</si>
  <si>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</si>
  <si>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</si>
  <si>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</si>
  <si>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</si>
  <si>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</si>
  <si>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</si>
  <si>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</si>
  <si>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</si>
  <si>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</si>
  <si>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</si>
  <si>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</si>
  <si>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</si>
  <si>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</si>
  <si>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</si>
  <si>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</si>
  <si>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</si>
  <si>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</si>
  <si>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</si>
  <si>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</si>
  <si>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</si>
  <si>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</si>
  <si>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</si>
  <si>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</si>
  <si>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</si>
  <si>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</si>
  <si>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</si>
  <si>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</si>
  <si>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</si>
  <si>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</si>
  <si>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</si>
  <si>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</si>
  <si>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</si>
  <si>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</si>
  <si>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</si>
  <si>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</si>
  <si>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</si>
  <si>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</si>
  <si>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</si>
  <si>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</si>
  <si>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</si>
  <si>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</si>
  <si>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</si>
  <si>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</si>
  <si>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</si>
  <si>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</si>
  <si>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</si>
  <si>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</si>
  <si>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</si>
  <si>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</si>
  <si>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</si>
  <si>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</si>
  <si>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</si>
  <si>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</si>
  <si>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</si>
  <si>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</si>
  <si>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</si>
  <si>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</si>
  <si>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</si>
  <si>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</si>
  <si>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</si>
  <si>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</si>
  <si>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</si>
  <si>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</si>
  <si>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</si>
  <si>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</si>
  <si>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</si>
  <si>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</si>
  <si>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</si>
  <si>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</si>
  <si>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</si>
  <si>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</si>
  <si>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</si>
  <si>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</si>
  <si>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</si>
  <si>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</si>
  <si>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</si>
  <si>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</si>
  <si>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</si>
  <si>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</si>
  <si>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</si>
  <si>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</si>
  <si>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</si>
  <si>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</si>
  <si>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</si>
  <si>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</si>
  <si>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</si>
  <si>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</si>
  <si>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</si>
  <si>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</si>
  <si>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</si>
  <si>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</si>
  <si>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</si>
  <si>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</si>
  <si>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</si>
  <si>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</si>
  <si>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</si>
  <si>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</si>
  <si>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</si>
  <si>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</si>
  <si>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</si>
  <si>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</si>
  <si>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</si>
  <si>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</si>
  <si>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</si>
  <si>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</si>
  <si>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</si>
  <si>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</si>
  <si>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</si>
  <si>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</si>
  <si>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</si>
  <si>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</si>
  <si>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</si>
  <si>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</si>
  <si>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</si>
  <si>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</si>
  <si>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</si>
  <si>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</si>
  <si>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</si>
  <si>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</si>
  <si>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</si>
  <si>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</si>
  <si>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</si>
  <si>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</si>
  <si>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</si>
  <si>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</si>
  <si>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</si>
  <si>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</si>
  <si>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</si>
  <si>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</si>
  <si>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</si>
  <si>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</si>
  <si>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</si>
  <si>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</si>
  <si>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</si>
  <si>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</si>
  <si>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</si>
  <si>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</si>
  <si>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</si>
  <si>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</si>
  <si>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</si>
  <si>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</si>
  <si>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</si>
  <si>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</si>
  <si>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</si>
  <si>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</si>
  <si>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</si>
  <si>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</si>
  <si>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</si>
  <si>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</si>
  <si>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</si>
  <si>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</si>
  <si>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</si>
  <si>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</si>
  <si>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</si>
  <si>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</si>
  <si>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</si>
  <si>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</si>
  <si>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</si>
  <si>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</si>
  <si>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</si>
  <si>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</si>
  <si>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</si>
  <si>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</si>
  <si>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</si>
  <si>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</si>
  <si>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</si>
  <si>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</si>
  <si>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</si>
  <si>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</si>
  <si>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</si>
  <si>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</si>
  <si>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</si>
  <si>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</si>
  <si>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</si>
  <si>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</si>
  <si>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</si>
  <si>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</si>
  <si>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</si>
  <si>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</si>
  <si>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</si>
  <si>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</si>
  <si>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</si>
  <si>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</si>
  <si>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</si>
  <si>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</si>
  <si>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</si>
  <si>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</si>
  <si>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</si>
  <si>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</si>
  <si>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</si>
  <si>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</si>
  <si>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</si>
  <si>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</si>
  <si>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</si>
  <si>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</si>
  <si>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</si>
  <si>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</si>
  <si>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</si>
  <si>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</si>
  <si>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</si>
  <si>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</si>
  <si>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</si>
  <si>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</si>
  <si>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</si>
  <si>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</si>
  <si>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</si>
  <si>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</si>
  <si>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</si>
  <si>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</si>
  <si>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</si>
  <si>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</si>
  <si>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</si>
  <si>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</si>
  <si>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</si>
  <si>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</si>
  <si>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</si>
  <si>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</si>
  <si>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</si>
  <si>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</si>
  <si>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</si>
  <si>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</si>
  <si>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</si>
  <si>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</si>
  <si>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</si>
  <si>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</si>
  <si>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</si>
  <si>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</si>
  <si>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</si>
  <si>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</si>
  <si>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</si>
  <si>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</si>
  <si>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</si>
  <si>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</si>
  <si>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</si>
  <si>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</si>
  <si>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</si>
  <si>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</si>
  <si>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</si>
  <si>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</si>
  <si>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</si>
  <si>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</si>
  <si>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</si>
  <si>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</si>
  <si>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</si>
  <si>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</si>
  <si>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</si>
  <si>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</si>
  <si>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</si>
  <si>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</si>
  <si>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</si>
  <si>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</si>
  <si>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</si>
  <si>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</si>
  <si>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</si>
  <si>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</si>
  <si>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</si>
  <si>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</si>
  <si>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</si>
  <si>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</si>
  <si>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</si>
  <si>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</si>
  <si>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</si>
  <si>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</si>
  <si>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</si>
  <si>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</si>
  <si>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</si>
  <si>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</si>
  <si>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</si>
  <si>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</si>
  <si>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</si>
  <si>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</si>
  <si>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</si>
  <si>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</si>
  <si>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</si>
  <si>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</si>
  <si>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</si>
  <si>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</si>
  <si>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</si>
  <si>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</si>
  <si>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</si>
  <si>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</si>
  <si>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</si>
  <si>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</si>
  <si>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</si>
  <si>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</si>
  <si>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</si>
  <si>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</si>
  <si>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</si>
  <si>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</si>
  <si>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</si>
  <si>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</si>
  <si>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</si>
  <si>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</si>
  <si>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</si>
  <si>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</si>
  <si>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</si>
  <si>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</si>
  <si>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</si>
  <si>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</si>
  <si>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</si>
  <si>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</si>
  <si>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</si>
  <si>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</si>
  <si>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</si>
  <si>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</si>
  <si>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</si>
  <si>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</si>
  <si>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</si>
  <si>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</si>
  <si>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</si>
  <si>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</si>
  <si>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</si>
  <si>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</si>
  <si>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</si>
  <si>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</si>
  <si>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</si>
  <si>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</si>
  <si>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</si>
  <si>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</si>
  <si>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</si>
  <si>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</si>
  <si>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</si>
  <si>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</si>
  <si>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</si>
  <si>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</si>
  <si>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</si>
  <si>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</si>
  <si>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</si>
  <si>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</si>
  <si>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</si>
  <si>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</si>
  <si>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</si>
  <si>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</si>
  <si>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</si>
  <si>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</si>
  <si>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</si>
  <si>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</si>
  <si>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</si>
  <si>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</si>
  <si>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</si>
  <si>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</si>
  <si>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</si>
  <si>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</si>
  <si>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</si>
  <si>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</si>
  <si>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</si>
  <si>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</si>
  <si>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</si>
  <si>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</si>
  <si>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</si>
  <si>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</si>
  <si>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</si>
  <si>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</si>
  <si>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</si>
  <si>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</si>
  <si>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</si>
  <si>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</si>
  <si>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</si>
  <si>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</si>
  <si>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</si>
  <si>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</si>
  <si>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</si>
  <si>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</si>
  <si>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</si>
  <si>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</si>
  <si>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</si>
  <si>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</si>
  <si>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</si>
  <si>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</si>
  <si>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</si>
  <si>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</si>
  <si>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</si>
  <si>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</si>
  <si>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</si>
  <si>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</si>
  <si>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</si>
  <si>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</si>
  <si>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</si>
  <si>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</si>
  <si>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</si>
  <si>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</si>
  <si>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</si>
  <si>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</si>
  <si>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</si>
  <si>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</si>
  <si>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</si>
  <si>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</si>
  <si>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</si>
  <si>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</si>
  <si>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</si>
  <si>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</si>
  <si>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</si>
  <si>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</si>
  <si>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</si>
  <si>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</si>
  <si>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</si>
  <si>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</si>
  <si>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</si>
  <si>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</si>
  <si>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</si>
  <si>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</si>
  <si>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</si>
  <si>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</si>
  <si>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</si>
  <si>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</si>
  <si>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</si>
  <si>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</si>
  <si>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</si>
  <si>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</si>
  <si>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</si>
  <si>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</si>
  <si>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</si>
  <si>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</si>
  <si>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</si>
  <si>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</si>
  <si>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</si>
  <si>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</si>
  <si>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</si>
  <si>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</si>
  <si>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</si>
  <si>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</si>
  <si>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</si>
  <si>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</si>
  <si>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</si>
  <si>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</si>
  <si>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</si>
  <si>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</si>
  <si>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</si>
  <si>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</si>
  <si>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</si>
  <si>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</si>
  <si>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</si>
  <si>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</si>
  <si>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</si>
  <si>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</si>
  <si>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</si>
  <si>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</si>
  <si>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</si>
  <si>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</si>
  <si>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</si>
  <si>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</si>
  <si>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</si>
  <si>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</si>
  <si>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</si>
  <si>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</si>
  <si>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</si>
  <si>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</si>
  <si>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</si>
  <si>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</si>
  <si>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</si>
  <si>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</si>
  <si>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</si>
  <si>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</si>
  <si>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</si>
  <si>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</si>
  <si>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</si>
  <si>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</si>
  <si>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</si>
  <si>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</si>
  <si>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</si>
  <si>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</si>
  <si>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</si>
  <si>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</si>
  <si>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</si>
  <si>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</si>
  <si>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</si>
  <si>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</si>
  <si>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</si>
  <si>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</si>
  <si>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</si>
  <si>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</si>
  <si>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</si>
  <si>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</si>
  <si>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</si>
  <si>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</si>
  <si>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</si>
  <si>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</si>
  <si>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</si>
  <si>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</si>
  <si>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</si>
  <si>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</si>
  <si>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</si>
  <si>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</si>
  <si>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</si>
  <si>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</si>
  <si>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</si>
  <si>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</si>
  <si>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</si>
  <si>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</si>
  <si>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</si>
  <si>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</si>
  <si>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</si>
  <si>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</si>
  <si>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</si>
  <si>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</si>
  <si>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</si>
  <si>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</si>
  <si>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</si>
  <si>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</si>
  <si>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</si>
  <si>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</si>
  <si>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</si>
  <si>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</si>
  <si>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</si>
  <si>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</si>
  <si>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</si>
  <si>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</si>
  <si>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</si>
  <si>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</si>
  <si>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</si>
  <si>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</si>
  <si>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</si>
  <si>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</si>
  <si>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</si>
  <si>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</si>
  <si>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</si>
  <si>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</si>
  <si>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</si>
  <si>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</si>
  <si>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</si>
  <si>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</si>
  <si>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</si>
  <si>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</si>
  <si>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</si>
  <si>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</si>
  <si>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</si>
  <si>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</si>
  <si>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</si>
  <si>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</si>
  <si>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</si>
  <si>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</si>
  <si>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</si>
  <si>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</si>
  <si>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</si>
  <si>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</si>
  <si>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</si>
  <si>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</si>
  <si>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</si>
  <si>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</si>
  <si>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</si>
  <si>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</si>
  <si>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</si>
  <si>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</si>
  <si>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</si>
  <si>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</si>
  <si>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</si>
  <si>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</si>
  <si>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</si>
  <si>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</si>
  <si>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</si>
  <si>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</si>
  <si>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</si>
  <si>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</si>
  <si>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</si>
  <si>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</si>
  <si>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</si>
  <si>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</si>
  <si>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</si>
  <si>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</si>
  <si>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</si>
  <si>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</si>
  <si>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</si>
  <si>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</si>
  <si>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</si>
  <si>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</si>
  <si>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</si>
  <si>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</si>
  <si>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</si>
  <si>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</si>
  <si>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</si>
  <si>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</si>
  <si>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</si>
  <si>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</si>
  <si>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</si>
  <si>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</si>
  <si>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</si>
  <si>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</si>
  <si>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</si>
  <si>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</si>
  <si>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</si>
  <si>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</si>
  <si>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</si>
  <si>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</si>
  <si>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</si>
  <si>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</si>
  <si>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</si>
  <si>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</si>
  <si>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</si>
  <si>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</si>
  <si>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</si>
  <si>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</si>
  <si>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</si>
  <si>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</si>
  <si>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</si>
  <si>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</si>
  <si>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</si>
  <si>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</si>
  <si>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</si>
  <si>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</si>
  <si>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</si>
  <si>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</si>
  <si>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</si>
  <si>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</si>
  <si>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</si>
  <si>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</si>
  <si>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</si>
  <si>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</si>
  <si>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</si>
  <si>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</si>
  <si>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</si>
  <si>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</si>
  <si>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</si>
  <si>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</si>
  <si>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</si>
  <si>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</si>
  <si>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</si>
  <si>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</si>
  <si>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</si>
  <si>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</si>
  <si>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</si>
  <si>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</si>
  <si>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</si>
  <si>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</si>
  <si>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</si>
  <si>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</si>
  <si>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</si>
  <si>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</si>
  <si>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</si>
  <si>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</si>
  <si>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</si>
  <si>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</si>
  <si>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</si>
  <si>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</si>
  <si>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</si>
  <si>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</si>
  <si>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</si>
  <si>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</si>
  <si>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</si>
  <si>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</si>
  <si>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</si>
  <si>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</si>
  <si>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</si>
  <si>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</si>
  <si>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</si>
  <si>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</si>
  <si>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</si>
  <si>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</si>
  <si>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</si>
  <si>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</si>
  <si>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</si>
  <si>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</si>
  <si>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</si>
  <si>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</si>
  <si>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</si>
  <si>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</si>
  <si>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</si>
  <si>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</si>
  <si>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</si>
  <si>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</si>
  <si>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</si>
  <si>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</si>
  <si>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</si>
  <si>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</si>
  <si>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</si>
  <si>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</si>
  <si>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</si>
  <si>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</si>
  <si>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</si>
  <si>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</si>
  <si>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</si>
  <si>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</si>
  <si>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</si>
  <si>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</si>
  <si>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</si>
  <si>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</si>
  <si>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</si>
  <si>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</si>
  <si>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</si>
  <si>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</si>
  <si>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</si>
  <si>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</si>
  <si>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</si>
  <si>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</si>
  <si>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</si>
  <si>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</si>
  <si>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</si>
  <si>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</si>
  <si>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</si>
  <si>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</si>
  <si>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</si>
  <si>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</si>
  <si>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</si>
  <si>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</si>
  <si>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</si>
  <si>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</si>
  <si>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</si>
  <si>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</si>
  <si>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</si>
  <si>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</si>
  <si>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</si>
  <si>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</si>
  <si>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</si>
  <si>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</si>
  <si>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</si>
  <si>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</si>
  <si>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</si>
  <si>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</si>
  <si>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</si>
  <si>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</si>
  <si>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</si>
  <si>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</si>
  <si>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</si>
  <si>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</si>
  <si>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</si>
  <si>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</si>
  <si>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</si>
  <si>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</si>
  <si>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</si>
  <si>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</si>
  <si>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</si>
  <si>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</si>
  <si>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</si>
  <si>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</si>
  <si>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</si>
  <si>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</si>
  <si>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</si>
  <si>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</si>
  <si>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</si>
  <si>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</si>
  <si>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</si>
  <si>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</si>
  <si>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</si>
  <si>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</si>
  <si>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</si>
  <si>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</si>
  <si>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</si>
  <si>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</si>
  <si>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</si>
  <si>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</si>
  <si>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</si>
  <si>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</si>
  <si>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</si>
  <si>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</si>
  <si>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</si>
  <si>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</si>
  <si>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</si>
  <si>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</si>
  <si>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</si>
  <si>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</si>
  <si>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</si>
  <si>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</si>
  <si>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</si>
  <si>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</si>
  <si>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</si>
  <si>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</si>
  <si>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</si>
  <si>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</si>
  <si>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</si>
  <si>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</si>
  <si>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</si>
  <si>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</si>
  <si>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</si>
  <si>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</si>
  <si>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</si>
  <si>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</si>
  <si>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</si>
  <si>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</si>
  <si>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</si>
  <si>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</si>
  <si>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</si>
  <si>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</si>
  <si>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</si>
  <si>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</si>
  <si>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</si>
  <si>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</si>
  <si>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</si>
  <si>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</si>
  <si>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</si>
  <si>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</si>
  <si>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</si>
  <si>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</si>
  <si>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</si>
  <si>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</si>
  <si>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</si>
  <si>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</si>
  <si>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</si>
  <si>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</si>
  <si>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</si>
  <si>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</si>
  <si>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</si>
  <si>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</si>
  <si>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</si>
  <si>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</si>
  <si>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</si>
  <si>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</si>
  <si>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</si>
  <si>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</si>
  <si>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</si>
  <si>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</si>
  <si>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</si>
  <si>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</si>
  <si>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</si>
  <si>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</si>
  <si>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</si>
  <si>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</si>
  <si>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</si>
  <si>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</si>
  <si>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</si>
  <si>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</si>
  <si>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</si>
  <si>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</si>
  <si>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</si>
  <si>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</si>
  <si>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</si>
  <si>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</si>
  <si>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</si>
  <si>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</si>
  <si>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</si>
  <si>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</si>
  <si>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</si>
  <si>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</si>
  <si>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</si>
  <si>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</si>
  <si>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</si>
  <si>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</si>
  <si>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</si>
  <si>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</si>
  <si>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</si>
  <si>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</si>
  <si>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</si>
  <si>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</si>
  <si>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</si>
  <si>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</si>
  <si>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</si>
  <si>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</si>
  <si>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</si>
  <si>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</si>
  <si>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</si>
  <si>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</si>
  <si>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</si>
  <si>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</si>
  <si>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</si>
  <si>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</si>
  <si>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</si>
  <si>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</si>
  <si>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</si>
  <si>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</si>
  <si>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</si>
  <si>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</si>
  <si>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</si>
  <si>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</si>
  <si>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</si>
  <si>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</si>
  <si>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</si>
  <si>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</si>
  <si>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</si>
  <si>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</si>
  <si>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</si>
  <si>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</si>
  <si>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</si>
  <si>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</si>
  <si>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</si>
  <si>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</si>
  <si>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</si>
  <si>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</si>
  <si>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</si>
  <si>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</si>
  <si>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</si>
  <si>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</si>
  <si>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</si>
  <si>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</si>
  <si>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</si>
  <si>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</si>
  <si>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</si>
  <si>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</si>
  <si>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</si>
  <si>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</si>
  <si>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</si>
  <si>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</si>
  <si>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</si>
  <si>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</si>
  <si>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</si>
  <si>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</si>
  <si>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</si>
  <si>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</si>
  <si>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</si>
  <si>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</si>
  <si>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</si>
  <si>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</si>
  <si>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</si>
  <si>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</si>
  <si>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</si>
  <si>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</si>
  <si>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</si>
  <si>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</si>
  <si>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</si>
  <si>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</si>
  <si>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</si>
  <si>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</si>
  <si>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</si>
  <si>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</si>
  <si>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</si>
  <si>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</si>
  <si>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</si>
  <si>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</si>
  <si>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</si>
  <si>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</si>
  <si>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</si>
  <si>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</si>
  <si>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</si>
  <si>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</si>
  <si>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</si>
  <si>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</si>
  <si>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</si>
  <si>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</si>
  <si>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</si>
  <si>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</si>
  <si>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</si>
  <si>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</si>
  <si>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</si>
  <si>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</si>
  <si>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</si>
  <si>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</si>
  <si>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</si>
  <si>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</si>
  <si>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</si>
  <si>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</si>
  <si>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</si>
  <si>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</si>
  <si>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</si>
  <si>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</si>
  <si>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</si>
  <si>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</si>
  <si>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</si>
  <si>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</si>
  <si>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</si>
  <si>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</si>
  <si>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</si>
  <si>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</si>
  <si>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</si>
  <si>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</si>
  <si>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</si>
  <si>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</si>
  <si>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</si>
  <si>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</si>
  <si>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</si>
  <si>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</si>
  <si>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</si>
  <si>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</si>
  <si>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</si>
  <si>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</si>
  <si>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</si>
  <si>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</si>
  <si>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</si>
  <si>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</si>
  <si>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</si>
  <si>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</si>
  <si>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</si>
  <si>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</si>
  <si>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</si>
  <si>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</si>
  <si>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</si>
  <si>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</si>
  <si>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</si>
  <si>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</si>
  <si>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</si>
  <si>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</si>
  <si>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</si>
  <si>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</si>
  <si>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</si>
  <si>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</si>
  <si>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</si>
  <si>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</si>
  <si>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</si>
  <si>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</si>
  <si>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</si>
  <si>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</si>
  <si>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</si>
  <si>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</si>
  <si>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</si>
  <si>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</si>
  <si>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</si>
  <si>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</si>
  <si>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</si>
  <si>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</si>
  <si>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</si>
  <si>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</si>
  <si>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</si>
  <si>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</si>
  <si>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</si>
  <si>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</si>
  <si>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</si>
  <si>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</si>
  <si>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</si>
  <si>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</si>
  <si>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</si>
  <si>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</si>
  <si>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</si>
  <si>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</si>
  <si>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</si>
  <si>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</si>
  <si>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</si>
  <si>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</si>
  <si>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</si>
  <si>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</si>
  <si>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</si>
  <si>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</si>
  <si>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</si>
  <si>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</si>
  <si>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</si>
  <si>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</si>
  <si>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</si>
  <si>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</si>
  <si>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</si>
  <si>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</si>
  <si>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</si>
  <si>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</si>
  <si>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</si>
  <si>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</si>
  <si>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</si>
  <si>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</si>
  <si>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</si>
  <si>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</si>
  <si>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</si>
  <si>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</si>
  <si>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</si>
  <si>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</si>
  <si>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</si>
  <si>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</si>
  <si>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</si>
  <si>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</si>
  <si>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</si>
  <si>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</si>
  <si>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</si>
  <si>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</si>
  <si>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</si>
  <si>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</si>
  <si>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</si>
  <si>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</si>
  <si>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</si>
  <si>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</si>
  <si>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</si>
  <si>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</si>
  <si>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</si>
  <si>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</si>
  <si>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</si>
  <si>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</si>
  <si>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</si>
  <si>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</si>
  <si>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</si>
  <si>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</si>
  <si>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</si>
  <si>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</si>
  <si>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</si>
  <si>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</si>
  <si>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</si>
  <si>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</si>
  <si>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</si>
  <si>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</si>
  <si>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</si>
  <si>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</si>
  <si>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</si>
  <si>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</si>
  <si>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</si>
  <si>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</si>
  <si>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</si>
  <si>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</si>
  <si>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</si>
  <si>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</si>
  <si>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</si>
  <si>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</si>
  <si>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</si>
  <si>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</si>
  <si>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</si>
  <si>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</si>
  <si>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</si>
  <si>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</si>
  <si>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</si>
  <si>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</si>
  <si>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</si>
  <si>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</si>
  <si>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</si>
  <si>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</si>
  <si>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</si>
  <si>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</si>
  <si>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</si>
  <si>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</si>
  <si>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</si>
  <si>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</si>
  <si>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</si>
  <si>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</si>
  <si>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</si>
  <si>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</si>
  <si>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</si>
  <si>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</si>
  <si>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</si>
  <si>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</si>
  <si>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</si>
  <si>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</si>
  <si>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</si>
  <si>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</si>
  <si>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</si>
  <si>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</si>
  <si>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</si>
  <si>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</si>
  <si>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</si>
  <si>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</si>
  <si>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</si>
  <si>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</si>
  <si>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</si>
  <si>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</si>
  <si>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</si>
  <si>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</si>
  <si>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</si>
  <si>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</si>
  <si>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</si>
  <si>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</si>
  <si>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</si>
  <si>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</si>
  <si>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</si>
  <si>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</si>
  <si>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</si>
  <si>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</si>
  <si>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</si>
  <si>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</si>
  <si>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</si>
  <si>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</si>
  <si>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</si>
  <si>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</si>
  <si>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</si>
  <si>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</si>
  <si>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</si>
  <si>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</si>
  <si>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</si>
  <si>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</si>
  <si>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</si>
  <si>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</si>
  <si>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</si>
  <si>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</si>
  <si>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</si>
  <si>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</si>
  <si>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</si>
  <si>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</si>
  <si>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</si>
  <si>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</si>
  <si>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</si>
  <si>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</si>
  <si>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</si>
  <si>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</si>
  <si>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</si>
  <si>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</si>
  <si>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</si>
  <si>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</si>
  <si>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</si>
  <si>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</si>
  <si>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</si>
  <si>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</si>
  <si>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</si>
  <si>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</si>
  <si>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</si>
  <si>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</si>
  <si>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</si>
  <si>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</si>
  <si>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</si>
  <si>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</si>
  <si>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</si>
  <si>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</si>
  <si>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</si>
  <si>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</si>
  <si>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</si>
  <si>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</si>
  <si>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</si>
  <si>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</si>
  <si>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</si>
  <si>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</si>
  <si>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</si>
  <si>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</si>
  <si>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</si>
  <si>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</si>
  <si>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</si>
  <si>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</si>
  <si>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</si>
  <si>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</si>
  <si>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</si>
  <si>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</si>
  <si>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</si>
  <si>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</si>
  <si>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</si>
  <si>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</si>
  <si>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</si>
  <si>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</si>
  <si>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</si>
  <si>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</si>
  <si>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</si>
  <si>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</si>
  <si>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</si>
  <si>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</si>
  <si>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</si>
  <si>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</si>
  <si>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</si>
  <si>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</si>
  <si>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</si>
  <si>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</si>
  <si>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</si>
  <si>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</si>
  <si>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</si>
  <si>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</si>
  <si>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</si>
  <si>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</si>
  <si>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</si>
  <si>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</si>
  <si>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</si>
  <si>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</si>
  <si>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</si>
  <si>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</si>
  <si>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</si>
  <si>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</si>
  <si>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</si>
  <si>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</si>
  <si>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</si>
  <si>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</si>
  <si>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</si>
  <si>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</si>
  <si>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</si>
  <si>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</si>
  <si>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</si>
  <si>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</si>
  <si>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</si>
  <si>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</si>
  <si>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</si>
  <si>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</si>
  <si>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</si>
  <si>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</si>
  <si>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</si>
  <si>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</si>
  <si>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</si>
  <si>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</si>
  <si>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</si>
  <si>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</si>
  <si>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</si>
  <si>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</si>
  <si>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</si>
  <si>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</si>
  <si>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</si>
  <si>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</si>
  <si>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</si>
  <si>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</si>
  <si>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</si>
  <si>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</si>
  <si>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</si>
  <si>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</si>
  <si>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</si>
  <si>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</si>
  <si>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</si>
  <si>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</si>
  <si>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</si>
  <si>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</si>
  <si>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</si>
  <si>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</si>
  <si>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</si>
  <si>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</si>
  <si>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</si>
  <si>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</si>
  <si>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</si>
  <si>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</si>
  <si>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</si>
  <si>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</si>
  <si>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</si>
  <si>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</si>
  <si>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</si>
  <si>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</si>
  <si>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</si>
  <si>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</si>
  <si>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</si>
  <si>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</si>
  <si>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</si>
  <si>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</si>
  <si>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</si>
  <si>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</si>
  <si>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</si>
  <si>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</si>
  <si>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</si>
  <si>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</si>
  <si>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</si>
  <si>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</si>
  <si>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</si>
  <si>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</si>
  <si>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</si>
  <si>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</si>
  <si>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</si>
  <si>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</si>
  <si>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</si>
  <si>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</si>
  <si>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</si>
  <si>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</si>
  <si>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</si>
  <si>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</si>
  <si>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</si>
  <si>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</si>
  <si>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</si>
  <si>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</si>
  <si>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</si>
  <si>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</si>
  <si>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</si>
  <si>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</si>
  <si>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</si>
  <si>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</si>
  <si>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</si>
  <si>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</si>
  <si>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</si>
  <si>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</si>
  <si>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</si>
  <si>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</si>
  <si>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</si>
  <si>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</si>
  <si>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</si>
  <si>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</si>
  <si>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</si>
  <si>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</si>
  <si>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</si>
  <si>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</si>
  <si>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</si>
  <si>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</si>
  <si>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</si>
  <si>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</si>
  <si>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</si>
  <si>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</si>
  <si>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</si>
  <si>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</si>
  <si>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</si>
  <si>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</si>
  <si>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</si>
  <si>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</si>
  <si>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</si>
  <si>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</si>
  <si>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</si>
  <si>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</si>
  <si>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</si>
  <si>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</si>
  <si>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</si>
  <si>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</si>
  <si>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</si>
  <si>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</si>
  <si>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</si>
  <si>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</si>
  <si>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</si>
  <si>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</si>
  <si>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</si>
  <si>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</si>
  <si>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</si>
  <si>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</si>
  <si>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</si>
  <si>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</si>
  <si>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</si>
  <si>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</si>
  <si>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</si>
  <si>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</si>
  <si>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</si>
  <si>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</si>
  <si>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</si>
  <si>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</si>
  <si>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</si>
  <si>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</si>
  <si>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</si>
  <si>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</si>
  <si>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</si>
  <si>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</si>
  <si>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</si>
  <si>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</si>
  <si>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</si>
  <si>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</si>
  <si>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</si>
  <si>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</si>
  <si>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</si>
  <si>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</si>
  <si>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</si>
  <si>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</si>
  <si>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</si>
  <si>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</si>
  <si>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</si>
  <si>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</si>
  <si>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</si>
  <si>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</si>
  <si>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</si>
  <si>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</si>
  <si>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</si>
  <si>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</si>
  <si>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</si>
  <si>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</si>
  <si>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</si>
  <si>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</si>
  <si>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</si>
  <si>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</si>
  <si>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</si>
  <si>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</si>
  <si>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</si>
  <si>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</si>
  <si>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</si>
  <si>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</si>
  <si>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</si>
  <si>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</si>
  <si>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</si>
  <si>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</si>
  <si>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</si>
  <si>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</si>
  <si>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</si>
  <si>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</si>
  <si>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</si>
  <si>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</si>
  <si>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</si>
  <si>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</si>
  <si>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</si>
  <si>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</si>
  <si>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</si>
  <si>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</si>
  <si>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</si>
  <si>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</si>
  <si>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</si>
  <si>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</si>
  <si>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</si>
  <si>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</si>
  <si>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</si>
  <si>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</si>
  <si>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</si>
  <si>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</si>
  <si>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</si>
  <si>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</si>
  <si>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</si>
  <si>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</si>
  <si>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</si>
  <si>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</si>
  <si>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</si>
  <si>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</si>
  <si>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</si>
  <si>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</si>
  <si>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</si>
  <si>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</si>
  <si>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</si>
  <si>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</si>
  <si>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</si>
  <si>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</si>
  <si>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</si>
  <si>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</si>
  <si>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</si>
  <si>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</si>
  <si>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</si>
  <si>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</si>
  <si>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</si>
  <si>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</si>
  <si>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</si>
  <si>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</si>
  <si>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</si>
  <si>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</si>
  <si>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</si>
  <si>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</si>
  <si>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</si>
  <si>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</si>
  <si>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</si>
  <si>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</si>
  <si>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</si>
  <si>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</si>
  <si>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</si>
  <si>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</si>
  <si>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</si>
  <si>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</si>
  <si>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</si>
  <si>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</si>
  <si>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</si>
  <si>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</si>
  <si>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</si>
  <si>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</si>
  <si>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</si>
  <si>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</si>
  <si>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</si>
  <si>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</si>
  <si>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</si>
  <si>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</si>
  <si>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</si>
  <si>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</si>
  <si>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</si>
  <si>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</si>
  <si>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</si>
  <si>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</si>
  <si>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</si>
  <si>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</si>
  <si>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</si>
  <si>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</si>
  <si>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</si>
  <si>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</si>
  <si>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</si>
  <si>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</si>
  <si>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</si>
  <si>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</si>
  <si>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</si>
  <si>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</si>
  <si>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</si>
  <si>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</si>
  <si>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</si>
  <si>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</si>
  <si>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</si>
  <si>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</si>
  <si>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</si>
  <si>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</si>
  <si>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</si>
  <si>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</si>
  <si>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</si>
  <si>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</si>
  <si>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</si>
  <si>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</si>
  <si>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</si>
  <si>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</si>
  <si>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</si>
  <si>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</si>
  <si>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</si>
  <si>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</si>
  <si>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</si>
  <si>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</si>
  <si>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</si>
  <si>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</si>
  <si>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</si>
  <si>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</si>
  <si>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</si>
  <si>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</si>
  <si>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</si>
  <si>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</si>
  <si>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</si>
  <si>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</si>
  <si>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</si>
  <si>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</si>
  <si>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</si>
  <si>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</si>
  <si>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</si>
  <si>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</si>
  <si>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</si>
  <si>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</si>
  <si>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</si>
  <si>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</si>
  <si>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</si>
  <si>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</si>
  <si>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</si>
  <si>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</si>
  <si>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</si>
  <si>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</si>
  <si>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</si>
  <si>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</si>
  <si>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</si>
  <si>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</si>
  <si>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</si>
  <si>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</si>
  <si>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</si>
  <si>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</si>
  <si>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</si>
  <si>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</si>
  <si>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</si>
  <si>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</si>
  <si>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</si>
  <si>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</si>
  <si>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</si>
  <si>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</si>
  <si>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</si>
  <si>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</si>
  <si>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</si>
  <si>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</si>
  <si>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</si>
  <si>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</si>
  <si>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</si>
  <si>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</si>
  <si>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</si>
  <si>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</si>
  <si>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</si>
  <si>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</si>
  <si>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</si>
  <si>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</si>
  <si>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</si>
  <si>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</si>
  <si>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</si>
  <si>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</si>
  <si>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</si>
  <si>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</si>
  <si>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</si>
  <si>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</si>
  <si>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</si>
  <si>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</si>
  <si>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</si>
  <si>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</si>
  <si>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</si>
  <si>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</si>
  <si>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</si>
  <si>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</si>
  <si>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</si>
  <si>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</si>
  <si>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</si>
  <si>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</si>
  <si>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</si>
  <si>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</si>
  <si>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</si>
  <si>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</si>
  <si>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</si>
  <si>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</si>
  <si>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</si>
  <si>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</si>
  <si>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</si>
  <si>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</si>
  <si>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</si>
  <si>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</si>
  <si>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</si>
  <si>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</si>
  <si>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</si>
  <si>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</si>
  <si>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</si>
  <si>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</si>
  <si>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</si>
  <si>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</si>
  <si>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</si>
  <si>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</si>
  <si>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</si>
  <si>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</si>
  <si>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</si>
  <si>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</si>
  <si>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</si>
  <si>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</si>
  <si>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</si>
  <si>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</si>
  <si>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</si>
  <si>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</si>
  <si>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</si>
  <si>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</si>
  <si>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</si>
  <si>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</si>
  <si>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</si>
  <si>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</si>
  <si>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</si>
  <si>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</si>
  <si>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</si>
  <si>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</si>
  <si>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</si>
  <si>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</si>
  <si>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</si>
  <si>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</si>
  <si>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</si>
  <si>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</si>
  <si>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</si>
  <si>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</si>
  <si>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</si>
  <si>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</si>
  <si>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</si>
  <si>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</si>
  <si>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</si>
  <si>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</si>
  <si>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</si>
  <si>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</si>
  <si>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</si>
  <si>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</si>
  <si>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</si>
  <si>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</si>
  <si>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</si>
  <si>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</si>
  <si>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</si>
  <si>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</si>
  <si>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</si>
  <si>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</si>
  <si>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</si>
  <si>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</si>
  <si>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</si>
  <si>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</si>
  <si>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</si>
  <si>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</si>
  <si>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</si>
  <si>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</si>
  <si>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</si>
  <si>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</si>
  <si>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</si>
  <si>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</si>
  <si>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</si>
  <si>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</si>
  <si>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</si>
  <si>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</si>
  <si>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</si>
  <si>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</si>
  <si>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</si>
  <si>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</si>
  <si>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</si>
  <si>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</si>
  <si>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</si>
  <si>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</si>
  <si>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</si>
  <si>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</si>
  <si>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</si>
  <si>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</si>
  <si>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</si>
  <si>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</si>
  <si>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</si>
  <si>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</si>
  <si>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</si>
  <si>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</si>
  <si>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</si>
  <si>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</si>
  <si>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</si>
  <si>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</si>
  <si>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</si>
  <si>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</si>
  <si>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</si>
  <si>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</si>
  <si>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</si>
  <si>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</si>
  <si>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</si>
  <si>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</si>
  <si>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</si>
  <si>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</si>
  <si>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</si>
  <si>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</si>
  <si>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</si>
  <si>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</si>
  <si>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</si>
  <si>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</si>
  <si>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</si>
  <si>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</si>
  <si>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</si>
  <si>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</si>
  <si>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</si>
  <si>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</si>
  <si>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</si>
  <si>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</si>
  <si>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</si>
  <si>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</si>
  <si>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</si>
  <si>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</si>
  <si>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</si>
  <si>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</si>
  <si>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</si>
  <si>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</si>
  <si>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</si>
  <si>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</si>
  <si>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</si>
  <si>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</si>
  <si>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</si>
  <si>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</si>
  <si>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</si>
  <si>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</si>
  <si>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</si>
  <si>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</si>
  <si>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</si>
  <si>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</si>
  <si>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</si>
  <si>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</si>
  <si>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</si>
  <si>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</si>
  <si>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</si>
  <si>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</si>
  <si>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</si>
  <si>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</si>
  <si>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</si>
  <si>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</si>
  <si>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</si>
  <si>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</si>
  <si>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</si>
  <si>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</si>
  <si>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</si>
  <si>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</si>
  <si>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</si>
  <si>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</si>
  <si>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</si>
  <si>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</si>
  <si>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</si>
  <si>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</si>
  <si>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</si>
  <si>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</si>
  <si>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</si>
  <si>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</si>
  <si>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</si>
  <si>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</si>
  <si>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</si>
  <si>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</si>
  <si>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</si>
  <si>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</si>
  <si>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</si>
  <si>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</si>
  <si>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</si>
  <si>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</si>
  <si>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</si>
  <si>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</si>
  <si>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</si>
  <si>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</si>
  <si>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</si>
  <si>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</si>
  <si>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</si>
  <si>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</si>
  <si>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</si>
  <si>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</si>
  <si>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</si>
  <si>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</si>
  <si>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</si>
  <si>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</si>
  <si>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</si>
  <si>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</si>
  <si>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</si>
  <si>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</si>
  <si>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</si>
  <si>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</si>
  <si>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</si>
  <si>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</si>
  <si>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</si>
  <si>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</si>
  <si>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</si>
  <si>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</si>
  <si>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</si>
  <si>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</si>
  <si>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</si>
  <si>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</si>
  <si>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</si>
  <si>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</si>
  <si>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</si>
  <si>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</si>
  <si>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</si>
  <si>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</si>
  <si>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</si>
  <si>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</si>
  <si>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</si>
  <si>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</si>
  <si>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</si>
  <si>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</si>
  <si>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</si>
  <si>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</si>
  <si>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</si>
  <si>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</si>
  <si>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</si>
  <si>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</si>
  <si>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</si>
  <si>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</si>
  <si>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</si>
  <si>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</si>
  <si>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</si>
  <si>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</si>
  <si>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</si>
  <si>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</si>
  <si>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</si>
  <si>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</si>
  <si>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</si>
  <si>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</si>
  <si>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</si>
  <si>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</si>
  <si>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</si>
  <si>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</si>
  <si>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</si>
  <si>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</si>
  <si>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</si>
  <si>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</si>
  <si>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</si>
  <si>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</si>
  <si>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</si>
  <si>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</si>
  <si>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</si>
  <si>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</si>
  <si>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</si>
  <si>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</si>
  <si>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</si>
  <si>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</si>
  <si>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</si>
  <si>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</si>
  <si>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</si>
  <si>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</si>
  <si>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</si>
  <si>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</si>
  <si>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</si>
  <si>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</si>
  <si>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</si>
  <si>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</si>
  <si>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</si>
  <si>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</si>
  <si>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</si>
  <si>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</si>
  <si>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</si>
  <si>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</si>
  <si>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</si>
  <si>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</si>
  <si>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</si>
  <si>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</si>
  <si>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</si>
  <si>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</si>
  <si>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</si>
  <si>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</si>
  <si>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</si>
  <si>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</si>
  <si>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</si>
  <si>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</si>
  <si>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</si>
  <si>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</si>
  <si>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</si>
  <si>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</si>
  <si>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</si>
  <si>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</si>
  <si>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</si>
  <si>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</si>
  <si>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</si>
  <si>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</si>
  <si>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</si>
  <si>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</si>
  <si>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</si>
  <si>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</si>
  <si>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</si>
  <si>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</si>
  <si>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</si>
  <si>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</si>
  <si>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</si>
  <si>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</si>
  <si>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</si>
  <si>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</si>
  <si>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</si>
  <si>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</si>
  <si>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</si>
  <si>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</si>
  <si>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</si>
  <si>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</si>
  <si>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</si>
  <si>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</si>
  <si>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</si>
  <si>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</si>
  <si>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</si>
  <si>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</si>
  <si>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</si>
  <si>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</si>
  <si>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</si>
  <si>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</si>
  <si>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</si>
  <si>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</si>
  <si>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</si>
  <si>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</si>
  <si>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</si>
  <si>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</si>
  <si>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</si>
  <si>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</si>
  <si>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</si>
  <si>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</si>
  <si>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</si>
  <si>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</si>
  <si>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</si>
  <si>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</si>
  <si>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</si>
  <si>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</si>
  <si>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</si>
  <si>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</si>
  <si>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</si>
  <si>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</si>
  <si>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</si>
  <si>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</si>
  <si>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</si>
  <si>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</si>
  <si>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</si>
  <si>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</si>
  <si>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</si>
  <si>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</si>
  <si>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</si>
  <si>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</si>
  <si>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</si>
  <si>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</si>
  <si>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</si>
  <si>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</si>
  <si>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</si>
  <si>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</si>
  <si>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</si>
  <si>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</si>
  <si>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</si>
  <si>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</si>
  <si>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</si>
  <si>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</si>
  <si>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</si>
  <si>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</si>
  <si>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</si>
  <si>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</si>
  <si>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</si>
  <si>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</si>
  <si>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</si>
  <si>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</si>
  <si>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</si>
  <si>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</si>
  <si>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</si>
  <si>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</si>
  <si>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</si>
  <si>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</si>
  <si>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</si>
  <si>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</si>
  <si>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</si>
  <si>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</si>
  <si>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</si>
  <si>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</si>
  <si>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</si>
  <si>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</si>
  <si>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</si>
  <si>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</si>
  <si>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</si>
  <si>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</si>
  <si>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</si>
  <si>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</si>
  <si>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</si>
  <si>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</si>
  <si>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</si>
  <si>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</si>
  <si>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</si>
  <si>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</si>
  <si>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</si>
  <si>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</si>
  <si>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</si>
  <si>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</si>
  <si>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</si>
  <si>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</si>
  <si>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</si>
  <si>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</si>
  <si>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</si>
  <si>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</si>
  <si>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</si>
  <si>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</si>
  <si>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</si>
  <si>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</si>
  <si>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</si>
  <si>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</si>
  <si>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</si>
  <si>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</si>
  <si>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</si>
  <si>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</si>
  <si>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</si>
  <si>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</si>
  <si>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</si>
  <si>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</si>
  <si>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</si>
  <si>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</si>
  <si>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</si>
  <si>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</si>
  <si>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</si>
  <si>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</si>
  <si>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</si>
  <si>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</si>
  <si>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</si>
  <si>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</si>
  <si>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</si>
  <si>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</si>
  <si>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</si>
  <si>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</si>
  <si>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</si>
  <si>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</si>
  <si>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</si>
  <si>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</si>
  <si>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</si>
  <si>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</si>
  <si>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</si>
  <si>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</si>
  <si>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</si>
  <si>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</si>
  <si>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</si>
  <si>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</si>
  <si>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</si>
  <si>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</si>
  <si>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</si>
  <si>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</si>
  <si>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</si>
  <si>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</si>
  <si>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</si>
  <si>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</si>
  <si>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</si>
  <si>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</si>
  <si>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</si>
  <si>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</si>
  <si>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</si>
  <si>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</si>
  <si>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</si>
  <si>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</si>
  <si>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</si>
  <si>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</si>
  <si>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</si>
  <si>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</si>
  <si>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</si>
  <si>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</si>
  <si>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</si>
  <si>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</si>
  <si>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</si>
  <si>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</si>
  <si>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</si>
  <si>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</si>
  <si>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</si>
  <si>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</si>
  <si>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</si>
  <si>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</si>
  <si>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</si>
  <si>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</si>
  <si>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</si>
  <si>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</si>
  <si>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</si>
  <si>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</si>
  <si>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</si>
  <si>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</si>
  <si>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</si>
  <si>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</si>
  <si>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</si>
  <si>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</si>
  <si>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</si>
  <si>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</si>
  <si>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</si>
  <si>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</si>
  <si>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</si>
  <si>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</si>
  <si>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</si>
  <si>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</si>
  <si>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</si>
  <si>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</si>
  <si>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</si>
  <si>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</si>
  <si>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</si>
  <si>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</si>
  <si>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</si>
  <si>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</si>
  <si>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</si>
  <si>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</si>
  <si>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</si>
  <si>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</si>
  <si>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</si>
  <si>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</si>
  <si>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</si>
  <si>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</si>
  <si>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</si>
  <si>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</si>
  <si>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</si>
  <si>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</si>
  <si>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</si>
  <si>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</si>
  <si>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</si>
  <si>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</si>
  <si>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</si>
  <si>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</si>
  <si>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</si>
  <si>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</si>
  <si>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</si>
  <si>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</si>
  <si>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</si>
  <si>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</si>
  <si>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</si>
  <si>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</si>
  <si>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</si>
  <si>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</si>
  <si>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</si>
  <si>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</si>
  <si>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</si>
  <si>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</si>
  <si>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</si>
  <si>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</si>
  <si>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</si>
  <si>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</si>
  <si>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</si>
  <si>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</si>
  <si>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</si>
  <si>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</si>
  <si>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</si>
  <si>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</si>
  <si>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</si>
  <si>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</si>
  <si>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</si>
  <si>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</si>
  <si>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</si>
  <si>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</si>
  <si>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</si>
  <si>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</si>
  <si>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</si>
  <si>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</si>
  <si>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</si>
  <si>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</si>
  <si>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</si>
  <si>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</si>
  <si>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</si>
  <si>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</si>
  <si>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</si>
  <si>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</si>
  <si>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</si>
  <si>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</si>
  <si>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</si>
  <si>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</si>
  <si>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</si>
  <si>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</si>
  <si>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</si>
  <si>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</si>
  <si>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</si>
  <si>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</si>
  <si>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</si>
  <si>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</si>
  <si>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</si>
  <si>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</si>
  <si>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</si>
  <si>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</si>
  <si>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</si>
  <si>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</si>
  <si>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</si>
  <si>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</si>
  <si>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</si>
  <si>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</si>
  <si>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</si>
  <si>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</si>
  <si>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</si>
  <si>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</si>
  <si>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</si>
  <si>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</si>
  <si>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</si>
  <si>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</si>
  <si>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</si>
  <si>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</si>
  <si>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</si>
  <si>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</si>
  <si>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</si>
  <si>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</si>
  <si>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</si>
  <si>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</si>
  <si>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</si>
  <si>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</si>
  <si>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</si>
  <si>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</si>
  <si>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</si>
  <si>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</si>
  <si>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</si>
  <si>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</si>
  <si>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</si>
  <si>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</si>
  <si>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</si>
  <si>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</si>
  <si>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</si>
  <si>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</si>
  <si>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</si>
  <si>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</si>
  <si>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</si>
  <si>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</si>
  <si>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</si>
  <si>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</si>
  <si>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</si>
  <si>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</si>
  <si>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</si>
  <si>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</si>
  <si>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</si>
  <si>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</si>
  <si>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</si>
  <si>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</si>
  <si>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</si>
  <si>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</si>
  <si>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</si>
  <si>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</si>
  <si>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</si>
  <si>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</si>
  <si>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</si>
  <si>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</si>
  <si>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</si>
  <si>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</si>
  <si>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</si>
  <si>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</si>
  <si>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</si>
  <si>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</si>
  <si>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</si>
  <si>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</si>
  <si>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</si>
  <si>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</si>
  <si>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</si>
  <si>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</si>
  <si>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</si>
  <si>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</si>
  <si>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</si>
  <si>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</si>
  <si>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</si>
  <si>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</si>
  <si>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</si>
  <si>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</si>
  <si>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</si>
  <si>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</si>
  <si>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</si>
  <si>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</si>
  <si>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</si>
  <si>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</si>
  <si>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</si>
  <si>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</si>
  <si>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</si>
  <si>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</si>
  <si>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</si>
  <si>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</si>
  <si>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</si>
  <si>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</si>
  <si>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</si>
  <si>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</si>
  <si>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</si>
  <si>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</si>
  <si>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</si>
  <si>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</si>
  <si>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</si>
  <si>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</si>
  <si>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</si>
  <si>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</si>
  <si>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</si>
  <si>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</si>
  <si>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</si>
  <si>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</si>
  <si>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</si>
  <si>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</si>
  <si>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</si>
  <si>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</si>
  <si>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</si>
  <si>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</si>
  <si>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</si>
  <si>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</si>
  <si>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</si>
  <si>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</si>
  <si>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</si>
  <si>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</si>
  <si>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</si>
  <si>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</si>
  <si>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</si>
  <si>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</si>
  <si>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</si>
  <si>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</si>
  <si>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</si>
  <si>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</si>
  <si>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</si>
  <si>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</si>
  <si>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</si>
  <si>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</si>
  <si>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</si>
  <si>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</si>
  <si>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</si>
  <si>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</si>
  <si>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</si>
  <si>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</si>
  <si>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</si>
  <si>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</si>
  <si>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</si>
  <si>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</si>
  <si>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</si>
  <si>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</si>
  <si>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</si>
  <si>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</si>
  <si>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</si>
  <si>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</si>
  <si>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</si>
  <si>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</si>
  <si>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</si>
  <si>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</si>
  <si>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</si>
  <si>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</si>
  <si>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</si>
  <si>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</si>
  <si>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</si>
  <si>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</si>
  <si>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</si>
  <si>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</si>
  <si>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</si>
  <si>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</si>
  <si>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</si>
  <si>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</si>
  <si>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</si>
  <si>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</si>
  <si>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</si>
  <si>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</si>
  <si>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</si>
  <si>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</si>
  <si>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</si>
  <si>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</si>
  <si>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</si>
  <si>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</si>
  <si>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</si>
  <si>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</si>
  <si>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</si>
  <si>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</si>
  <si>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</si>
  <si>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</si>
  <si>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</si>
  <si>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</si>
  <si>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</si>
  <si>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</si>
  <si>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</si>
  <si>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</si>
  <si>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</si>
  <si>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</si>
  <si>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</si>
  <si>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</si>
  <si>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</si>
  <si>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</si>
  <si>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</si>
  <si>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</si>
  <si>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</si>
  <si>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</si>
  <si>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</si>
  <si>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</si>
  <si>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</si>
  <si>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</si>
  <si>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</si>
  <si>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</si>
  <si>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</si>
  <si>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</si>
  <si>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</si>
  <si>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</si>
  <si>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</si>
  <si>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</si>
  <si>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</si>
  <si>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</si>
  <si>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</si>
  <si>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</si>
  <si>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</si>
  <si>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</si>
  <si>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</si>
  <si>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</si>
  <si>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</si>
  <si>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</si>
  <si>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</si>
  <si>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</si>
  <si>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</si>
  <si>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</si>
  <si>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</si>
  <si>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</si>
  <si>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</si>
  <si>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</si>
  <si>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</si>
  <si>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</si>
  <si>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</si>
  <si>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</si>
  <si>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</si>
  <si>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</si>
  <si>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</si>
  <si>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</si>
  <si>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</si>
  <si>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</si>
  <si>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</si>
  <si>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</si>
  <si>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</si>
  <si>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</si>
  <si>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</si>
  <si>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</si>
  <si>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</si>
  <si>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</si>
  <si>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</si>
  <si>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</si>
  <si>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</si>
  <si>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</si>
  <si>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</si>
  <si>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</si>
  <si>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</si>
  <si>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</si>
  <si>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</si>
  <si>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</si>
  <si>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</si>
  <si>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</si>
  <si>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</si>
  <si>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</si>
  <si>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</si>
  <si>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</si>
  <si>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</si>
  <si>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</si>
  <si>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</si>
  <si>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</si>
  <si>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</si>
  <si>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</si>
  <si>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</si>
  <si>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</si>
  <si>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</si>
  <si>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</si>
  <si>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</si>
  <si>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</si>
  <si>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</si>
  <si>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</si>
  <si>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</si>
  <si>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</si>
  <si>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</si>
  <si>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</si>
  <si>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</si>
  <si>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</si>
  <si>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</si>
  <si>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</si>
  <si>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</si>
  <si>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</si>
  <si>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</si>
  <si>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</si>
  <si>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</si>
  <si>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</si>
  <si>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</si>
  <si>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</si>
  <si>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</si>
  <si>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</si>
  <si>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</si>
  <si>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</si>
  <si>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</si>
  <si>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</si>
  <si>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</si>
  <si>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</si>
  <si>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</si>
  <si>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</si>
  <si>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</si>
  <si>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</si>
  <si>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</si>
  <si>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</si>
  <si>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</si>
  <si>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</si>
  <si>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</si>
  <si>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</si>
  <si>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</si>
  <si>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</si>
  <si>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</si>
  <si>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</si>
  <si>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</si>
  <si>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</si>
  <si>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</si>
  <si>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</si>
  <si>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</si>
  <si>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</si>
  <si>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</si>
  <si>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</si>
  <si>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</si>
  <si>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</si>
  <si>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</si>
  <si>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</si>
  <si>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</si>
  <si>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</si>
  <si>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</si>
  <si>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</si>
  <si>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</si>
  <si>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</si>
  <si>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</si>
  <si>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</si>
  <si>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</si>
  <si>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</si>
  <si>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</si>
  <si>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</si>
  <si>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</si>
  <si>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</si>
  <si>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</si>
  <si>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</si>
  <si>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</si>
  <si>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</si>
  <si>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</si>
  <si>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</si>
  <si>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</si>
  <si>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</si>
  <si>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</si>
  <si>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</si>
  <si>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</si>
  <si>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</si>
  <si>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</si>
  <si>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</si>
  <si>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</si>
  <si>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</si>
  <si>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</si>
  <si>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</si>
  <si>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</si>
  <si>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</si>
  <si>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</si>
  <si>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</si>
  <si>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</si>
  <si>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</si>
  <si>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</si>
  <si>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</si>
  <si>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</si>
  <si>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</si>
  <si>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</si>
  <si>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</si>
  <si>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</si>
  <si>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</si>
  <si>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</si>
  <si>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</si>
  <si>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</si>
  <si>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</si>
  <si>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</si>
  <si>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</si>
  <si>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</si>
  <si>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</si>
  <si>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</si>
  <si>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</si>
  <si>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</si>
  <si>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</si>
  <si>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</si>
  <si>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</si>
  <si>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</si>
  <si>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</si>
  <si>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</si>
  <si>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</si>
  <si>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</si>
  <si>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</si>
  <si>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</si>
  <si>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</si>
  <si>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</si>
  <si>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</si>
  <si>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</si>
  <si>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</si>
  <si>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</si>
  <si>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</si>
  <si>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</si>
  <si>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</si>
  <si>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</si>
  <si>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</si>
  <si>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</si>
  <si>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</si>
  <si>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</si>
  <si>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</si>
  <si>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</si>
  <si>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</si>
  <si>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</si>
  <si>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</si>
  <si>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</si>
  <si>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</si>
  <si>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</si>
  <si>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</si>
  <si>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</si>
  <si>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</si>
  <si>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</si>
  <si>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</si>
  <si>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</si>
  <si>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</si>
  <si>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</si>
  <si>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</si>
  <si>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</si>
  <si>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</si>
  <si>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</si>
  <si>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</si>
  <si>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</si>
  <si>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</si>
  <si>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</si>
  <si>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</si>
  <si>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</si>
  <si>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</si>
  <si>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</si>
  <si>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</si>
  <si>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</si>
  <si>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</si>
  <si>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</si>
  <si>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</si>
  <si>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</si>
  <si>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</si>
  <si>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</si>
  <si>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</si>
  <si>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</si>
  <si>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</si>
  <si>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</si>
  <si>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</si>
  <si>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</si>
  <si>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</si>
  <si>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</si>
  <si>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</si>
  <si>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</si>
  <si>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</si>
  <si>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</si>
  <si>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</si>
  <si>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</si>
  <si>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</si>
  <si>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</si>
  <si>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</si>
  <si>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</si>
  <si>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</si>
  <si>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</si>
  <si>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</si>
  <si>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</si>
  <si>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</si>
  <si>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</si>
  <si>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</si>
  <si>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</si>
  <si>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</si>
  <si>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</si>
  <si>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</si>
  <si>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</si>
  <si>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</si>
  <si>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</si>
  <si>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</si>
  <si>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</si>
  <si>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</si>
  <si>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</si>
  <si>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</si>
  <si>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</si>
  <si>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</si>
  <si>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</si>
  <si>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</si>
  <si>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</si>
  <si>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</si>
  <si>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</si>
  <si>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</si>
  <si>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</si>
  <si>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</si>
  <si>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</si>
  <si>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</si>
  <si>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</si>
  <si>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</si>
  <si>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</si>
  <si>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</si>
  <si>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</si>
  <si>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</si>
  <si>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</si>
  <si>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</si>
  <si>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</si>
  <si>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</si>
  <si>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</si>
  <si>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</si>
  <si>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</si>
  <si>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</si>
  <si>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</si>
  <si>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</si>
  <si>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</si>
  <si>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</si>
  <si>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</si>
  <si>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</si>
  <si>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</si>
  <si>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</si>
  <si>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</si>
  <si>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</si>
  <si>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</si>
  <si>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</si>
  <si>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</si>
  <si>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</si>
  <si>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</si>
  <si>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</si>
  <si>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</si>
  <si>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</si>
  <si>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</si>
  <si>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</si>
  <si>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</si>
  <si>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</si>
  <si>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</si>
  <si>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</si>
  <si>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</si>
  <si>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</si>
  <si>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</si>
  <si>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</si>
  <si>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</si>
  <si>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</si>
  <si>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</si>
  <si>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</si>
  <si>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</si>
  <si>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</si>
  <si>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</si>
  <si>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</si>
  <si>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</si>
  <si>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</si>
  <si>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</si>
  <si>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</si>
  <si>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</si>
  <si>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</si>
  <si>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</si>
  <si>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</si>
  <si>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</si>
  <si>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</si>
  <si>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</si>
  <si>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</si>
  <si>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</si>
  <si>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</si>
  <si>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</si>
  <si>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</si>
  <si>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</si>
  <si>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</si>
  <si>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</si>
  <si>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</si>
  <si>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</si>
  <si>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</si>
  <si>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</si>
  <si>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</si>
  <si>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</si>
  <si>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</si>
  <si>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</si>
  <si>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</si>
  <si>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</si>
  <si>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</si>
  <si>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</si>
  <si>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</si>
  <si>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</si>
  <si>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</si>
  <si>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</si>
  <si>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</si>
  <si>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</si>
  <si>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</si>
  <si>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</si>
  <si>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</si>
  <si>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</si>
  <si>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</si>
  <si>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</si>
  <si>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</si>
  <si>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</si>
  <si>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</si>
  <si>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</si>
  <si>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</si>
  <si>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</si>
  <si>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</si>
  <si>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</si>
  <si>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</si>
  <si>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</si>
  <si>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</si>
  <si>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</si>
  <si>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</si>
  <si>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</si>
  <si>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</si>
  <si>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</si>
  <si>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</si>
  <si>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</si>
  <si>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</si>
  <si>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</si>
  <si>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</si>
  <si>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</si>
  <si>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</si>
  <si>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</si>
  <si>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</si>
  <si>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</si>
  <si>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</si>
  <si>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</si>
  <si>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</si>
  <si>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</si>
  <si>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</si>
  <si>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</si>
  <si>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</si>
  <si>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</si>
  <si>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</si>
  <si>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</si>
  <si>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</si>
  <si>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</si>
  <si>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</si>
  <si>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</si>
  <si>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</si>
  <si>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</si>
  <si>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</si>
  <si>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</si>
  <si>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</si>
  <si>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</si>
  <si>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</si>
  <si>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</si>
  <si>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</si>
  <si>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</si>
  <si>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</si>
  <si>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</si>
  <si>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</si>
  <si>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</si>
  <si>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</si>
  <si>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</si>
  <si>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</si>
  <si>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</si>
  <si>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</si>
  <si>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</si>
  <si>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</si>
  <si>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</si>
  <si>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</si>
  <si>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</si>
  <si>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</si>
  <si>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</si>
  <si>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</si>
  <si>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</si>
  <si>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</si>
  <si>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</si>
  <si>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</si>
  <si>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</si>
  <si>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</si>
  <si>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</si>
  <si>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</si>
  <si>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</si>
  <si>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</si>
  <si>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</si>
  <si>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</si>
  <si>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</si>
  <si>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</si>
  <si>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</si>
  <si>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</si>
  <si>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</si>
  <si>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</si>
  <si>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</si>
  <si>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</si>
  <si>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</si>
  <si>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</si>
  <si>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</si>
  <si>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</si>
  <si>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</si>
  <si>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</si>
  <si>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</si>
  <si>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</si>
  <si>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</si>
  <si>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</si>
  <si>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</si>
  <si>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</si>
  <si>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</si>
  <si>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</si>
  <si>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</si>
  <si>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</si>
  <si>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</si>
  <si>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</si>
  <si>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</si>
  <si>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</si>
  <si>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</si>
  <si>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</si>
  <si>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</si>
  <si>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</si>
  <si>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</si>
  <si>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</si>
  <si>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</si>
  <si>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</si>
  <si>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</si>
  <si>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</si>
  <si>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</si>
  <si>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</si>
  <si>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</si>
  <si>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</si>
  <si>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</si>
  <si>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</si>
  <si>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</si>
  <si>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</si>
  <si>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</si>
  <si>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</si>
  <si>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</si>
  <si>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</si>
  <si>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</si>
  <si>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</si>
  <si>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</si>
  <si>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</si>
  <si>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</si>
  <si>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</si>
  <si>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</si>
  <si>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</si>
  <si>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</si>
  <si>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</si>
  <si>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</si>
  <si>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</si>
  <si>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</si>
  <si>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</si>
  <si>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</si>
  <si>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</si>
  <si>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</si>
  <si>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</si>
  <si>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</si>
  <si>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</si>
  <si>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</si>
  <si>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</si>
  <si>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</si>
  <si>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</si>
  <si>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</si>
  <si>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</si>
  <si>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</si>
  <si>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</si>
  <si>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</si>
  <si>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</si>
  <si>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</si>
  <si>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</si>
  <si>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</si>
  <si>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</si>
  <si>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</si>
  <si>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</si>
  <si>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</si>
  <si>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</si>
  <si>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</si>
  <si>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</si>
  <si>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</si>
  <si>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</si>
  <si>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</si>
  <si>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</si>
  <si>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</si>
  <si>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</si>
  <si>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</si>
  <si>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</si>
  <si>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</si>
  <si>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</si>
  <si>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</si>
  <si>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</si>
  <si>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</si>
  <si>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</si>
  <si>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</si>
  <si>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</si>
  <si>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</si>
  <si>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</si>
  <si>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</si>
  <si>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</si>
  <si>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</si>
  <si>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</si>
  <si>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</si>
  <si>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</si>
  <si>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</si>
  <si>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</si>
  <si>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</si>
  <si>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</si>
  <si>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</si>
  <si>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</si>
  <si>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</si>
  <si>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</si>
  <si>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</si>
  <si>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</si>
  <si>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</si>
  <si>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</si>
  <si>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</si>
  <si>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</si>
  <si>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</si>
  <si>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</si>
  <si>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</si>
  <si>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</si>
  <si>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</si>
  <si>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</si>
  <si>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</si>
  <si>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</si>
  <si>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</si>
  <si>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</si>
  <si>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</si>
  <si>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</si>
  <si>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</si>
  <si>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</si>
  <si>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</si>
  <si>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</si>
  <si>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</si>
  <si>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</si>
  <si>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</si>
  <si>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</si>
  <si>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</si>
  <si>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</si>
  <si>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</si>
  <si>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</si>
  <si>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</si>
  <si>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</si>
  <si>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</si>
  <si>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</si>
  <si>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</si>
  <si>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</si>
  <si>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</si>
  <si>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</si>
  <si>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</si>
  <si>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</si>
  <si>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</si>
  <si>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</si>
  <si>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</si>
  <si>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</si>
  <si>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</si>
  <si>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</si>
  <si>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</si>
  <si>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</si>
  <si>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</si>
  <si>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</si>
  <si>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</si>
  <si>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</si>
  <si>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</si>
  <si>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</si>
  <si>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</si>
  <si>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</si>
  <si>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</si>
  <si>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</si>
  <si>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</si>
  <si>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</si>
  <si>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</si>
  <si>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</si>
  <si>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</si>
  <si>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</si>
  <si>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</si>
  <si>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</si>
  <si>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</si>
  <si>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</si>
  <si>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</si>
  <si>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</si>
  <si>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</si>
  <si>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</si>
  <si>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</si>
  <si>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</si>
  <si>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</si>
  <si>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</si>
  <si>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</si>
  <si>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</si>
  <si>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</si>
  <si>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</si>
  <si>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</si>
  <si>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</si>
  <si>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</si>
  <si>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</si>
  <si>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</si>
  <si>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</si>
  <si>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</si>
  <si>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</si>
  <si>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</si>
  <si>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</si>
  <si>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</si>
  <si>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</si>
  <si>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</si>
  <si>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</si>
  <si>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</si>
  <si>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</si>
  <si>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</si>
  <si>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</si>
  <si>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</si>
  <si>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PCM-20251118-00000769</t>
  </si>
  <si>
    <t>90 m</t>
  </si>
  <si>
    <t>PCM-20251118-00000857</t>
  </si>
  <si>
    <t>120 m</t>
  </si>
  <si>
    <t>PCM-20251118-00000856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</si>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</sst>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316.58484375000262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45979.533269675929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45979.533269675929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45979.533269675929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45979.533269675929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45979.533269675929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45979.533269675929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45979.533269675929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45979.533269675929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45979.533269675929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45979.533269675929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45979.533269675929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45979.533269675929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45979.533269675929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45979.533269675929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45979.533269675929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45979.533269675929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45979.533269675929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45979.533269675929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45979.533269675929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45979.533269675929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45979.533269675929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45979.533269675929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45979.533269675929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45979.533269675929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45979.533269675929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45979.533269675929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45979.533269675929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45979.533269675929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45979.533269675929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45979.533269675929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45979.533269675929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45979.533269675929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45979.533269675929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45979.533269675929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45979.533269675929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45979.533269675929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45979.533269675929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45979.533269675929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45979.533269675929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45979.533269675929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45979.533269675929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45979.533269675929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45979.533269675929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45979.533269675929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45979.533269675929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45979.533269675929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45979.533269675929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45979.533269675929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45979.533269675929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45979.533269675929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45979.533269675929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45979.533269675929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45979.533269675929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45979.533269675929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45979.533269675929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45979.533269675929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45979.533269675929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45979.533269675929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45979.533269675929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45979.533269675929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45979.533269675929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45979.533269675929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45979.533269675929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732CBB6C-0228-4D8A-8562-9292008D513E}"/>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154.53343171296729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45979.533269675929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45979.533269675929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45979.533269675929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45979.533269675929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45979.533269675929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45979.533269675929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45979.533269675929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45979.533269675929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45979.533269675929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45979.533269675929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45979.533269675929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45979.533269675929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45979.533269675929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45979.533269675929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45979.533269675929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45979.533269675929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45979.533269675929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45979.533269675929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45979.533269675929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45979.533269675929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45979.533269675929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45979.533269675929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45979.533269675929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45979.533269675929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45979.533269675929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45979.533269675929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45979.533269675929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45979.533269675929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45979.533269675929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45979.533269675929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45979.533269675929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45979.533269675929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45979.533269675929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45979.533269675929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45979.533269675929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45979.533269675929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45979.533269675929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45979.533269675929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45979.533269675929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45979.533269675929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45979.533269675929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45979.533269675929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45979.533269675929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45979.533269675929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45979.533269675929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45979.533269675929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45979.533269675929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45979.533269675929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45979.533269675929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45979.533269675929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45979.533269675929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45979.533269675929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45979.533269675929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45979.533269675929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45979.533269675929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45979.533269675929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45979.533269675929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45979.533269675929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45979.533269675929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45979.533269675929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45979.533269675929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45979.533269675929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45979.533269675929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45979.533269675929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45979.533269675929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45979.533269675929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45979.533269675929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45979.533269675929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45979.533269675929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45979.533269675929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45979.533269675929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45979.533269675929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45979.533269675929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45979.533269675929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45979.533269675929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45979.533269675929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45979.533269675929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45979.533269675929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45979.533269675929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45979.533269675929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45979.533269675929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45979.533269675929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45979.533269675929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45979.533269675929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45979.533269675929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45979.533269675929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45979.533269675929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45979.533269675929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45979.533269675929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45979.533269675929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45979.533269675929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45979.533269675929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45979.533269675929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45979.533269675929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45979.533269675929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45979.533269675929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45979.533269675929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45979.533269675929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45979.533269675929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45979.533269675929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45979.533269675929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45979.533269675929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45979.533269675929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45979.533269675929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45979.533269675929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45979.533269675929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45979.533269675929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45979.533269675929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45979.533269675929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45979.533269675929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45979.533269675929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45979.533269675929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45979.533269675929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45979.533269675929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45979.533269675929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45979.533269675929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45979.533269675929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45979.533269675929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45979.533269675929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45979.533269675929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45979.533269675929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45979.533269675929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45979.533269675929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45979.533269675929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45979.533269675929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45979.533269675929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45979.533269675929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45979.533269675929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45979.533269675929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45979.533269675929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45979.533269675929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45979.533269675929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45979.533269675929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45979.533269675929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45979.533269675929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45979.533269675929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45979.533269675929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45979.533269675929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45979.533269675929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45979.533269675929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45979.533269675929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45979.533269675929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45979.533269675929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45979.533269675929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45979.533269675929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45979.533269675929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45979.533269675929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45979.533269675929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45979.533269675929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45979.533269675929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45979.533269675929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45979.533269675929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45979.533269675929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45979.533269675929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45979.533269675929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45979.533269675929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45979.533269675929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45979.533269675929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45979.533269675929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45979.533269675929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45979.533269675929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45979.533269675929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45979.533269675929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45979.533269675929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45979.533269675929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45979.533269675929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45979.533269675929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45979.533269675929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45979.533269675929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45979.533269675929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45979.533269675929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45979.533269675929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45979.533269675929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45979.533269675929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45979.533269675929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45979.533269675929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45979.533269675929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45979.533269675929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45979.533269675929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45979.533269675929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45979.533269675929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45979.533269675929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45979.533269675929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45979.533269675929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45979.533269675929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45979.533269675929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45979.533269675929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45979.533269675929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45979.533269675929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45979.533269675929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45979.533269675929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45979.533269675929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45979.533269675929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45979.533269675929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45979.533269675929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45979.533269675929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61" t="s">
        <v>25415</v>
      </c>
      <c r="E2" s="18" t="s">
        <v>39106</v>
      </c>
      <c r="F2" s="20">
        <v>45979.480543981481</v>
      </c>
      <c r="G2" s="21">
        <f t="shared" ref="G2:G5" ca="1" si="0">IFERROR(NOW()-F2,"-")</f>
        <v>5.2725694447872229E-2</v>
      </c>
      <c r="H2" s="22">
        <v>45979.457557870373</v>
      </c>
      <c r="I2" s="19" t="str">
        <f>IFERROR(VLOOKUP(D2,DB!A:F,6,0),"")</f>
        <v>SCECO</v>
      </c>
      <c r="J2" s="18" t="str">
        <f>IFERROR(VLOOKUP(D2,DB!A:G,7,0),"")</f>
        <v>Dead</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4.1209490744222421E-2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45979.533269675929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45979.533269675929</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45979.533269675929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45979.533269675929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45979.533269675929</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45979.533269675929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45979.533269675929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45979.533269675929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45979.533269675929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45979.533269675929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45979.533269675929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45979.533269675929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45979.533269675929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45979.533269675929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45979.533269675929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45979.533269675929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45979.533269675929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45979.533269675929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45979.533269675929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45979.533269675929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45979.533269675929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45979.533269675929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45979.533269675929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45979.533269675929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45979.533269675929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45979.533269675929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45979.533269675929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45979.533269675929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45979.533269675929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45979.533269675929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45979.533269675929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45979.533269675929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45979.533269675929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45979.533269675929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45979.533269675929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45979.533269675929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45979.533269675929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45979.533269675929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45979.533269675929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45979.533269675929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45979.533269675929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45979.533269675929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45979.533269675929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45979.533269675929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45979.533269675929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45979.533269675929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45979.533269675929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45979.533269675929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45979.533269675929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45979.533269675929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45979.533269675929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45979.533269675929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45979.533269675929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45979.533269675929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45979.533269675929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45979.533269675929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45979.533269675929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45979.533269675929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45979.533269675929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45979.533269675929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45979.533269675929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45979.533269675929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45979.533269675929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45979.533269675929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45979.533269675929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45979.533269675929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45979.533269675929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45979.533269675929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45979.533269675929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45979.533269675929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45979.533269675929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45979.533269675929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45979.533269675929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45979.533269675929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45979.533269675929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45979.533269675929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45979.533269675929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45979.533269675929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45979.533269675929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45979.533269675929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45979.533269675929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45979.533269675929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45979.533269675929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45979.533269675929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45979.533269675929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45979.533269675929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45979.533269675929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45979.533269675929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45979.533269675929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45979.533269675929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45979.533269675929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45979.533269675929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45979.533269675929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45979.533269675929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45979.533269675929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45979.533269675929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45979.533269675929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45979.533269675929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45979.533269675929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45979.533269675929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45979.533269675929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45979.533269675929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45979.533269675929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45979.533269675929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45979.533269675929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45979.533269675929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45979.533269675929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45979.533269675929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45979.533269675929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45979.533269675929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45979.533269675929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45979.533269675929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45979.533269675929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45979.533269675929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45979.533269675929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45979.533269675929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45979.533269675929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45979.533269675929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45979.533269675929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45979.533269675929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45979.533269675929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45979.533269675929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45979.533269675929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45979.533269675929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45979.533269675929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45979.533269675929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45979.533269675929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45979.533269675929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45979.533269675929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45979.533269675929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45979.533269675929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45979.533269675929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45979.533269675929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45979.533269675929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45979.533269675929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45979.533269675929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45979.533269675929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45979.533269675929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45979.533269675929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45979.533269675929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45979.533269675929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45979.533269675929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45979.533269675929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45979.533269675929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45979.533269675929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45979.533269675929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45979.533269675929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45979.533269675929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45979.533269675929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45979.533269675929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45979.533269675929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45979.533269675929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45979.533269675929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45979.533269675929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45979.533269675929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45979.533269675929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45979.533269675929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45979.533269675929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45979.533269675929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45979.533269675929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45979.533269675929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45979.533269675929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45979.533269675929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45979.533269675929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45979.533269675929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45979.533269675929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45979.533269675929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45979.533269675929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45979.533269675929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45979.533269675929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45979.533269675929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45979.533269675929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45979.533269675929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45979.533269675929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45979.533269675929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45979.533269675929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45979.533269675929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45979.533269675929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45979.533269675929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45979.533269675929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45979.533269675929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45979.533269675929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45979.533269675929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45979.533269675929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45979.533269675929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45979.533269675929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45979.533269675929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45979.533269675929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45979.533269675929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45979.533269675929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45979.533269675929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45979.533269675929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45979.533269675929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45979.533269675929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45979.533269675929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45979.533269675929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45979.533269675929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45979.533269675929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45979.533269675929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45979.533269675929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45979.533269675929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45979.533269675929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45979.533269675929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45979.533269675929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45979.533269675929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45979.533269675929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45979.533269675929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45979.533269675929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45979.533269675929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45979.533269675929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45979.533269675929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45979.533269675929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45979.533269675929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45979.533269675929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45979.533269675929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45979.533269675929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45979.533269675929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45979.533269675929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45979.533269675929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45979.533269675929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45979.533269675929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45979.533269675929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45979.533269675929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45979.533269675929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45979.533269675929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45979.533269675929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45979.533269675929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45979.533269675929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45979.533269675929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45979.533269675929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45979.533269675929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45979.533269675929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45979.533269675929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45979.533269675929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45979.533269675929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45979.533269675929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45979.533269675929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45979.533269675929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45979.533269675929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45979.533269675929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45979.533269675929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45979.533269675929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45979.533269675929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45979.533269675929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45979.533269675929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45979.533269675929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45979.533269675929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45979.533269675929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45979.533269675929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45979.533269675929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45979.533269675929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45979.533269675929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45979.533269675929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45979.533269675929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45979.533269675929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45979.533269675929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45979.533269675929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45979.533269675929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45979.533269675929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45979.533269675929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45979.533269675929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45979.533269675929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45979.533269675929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45979.533269675929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45979.533269675929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45979.533269675929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45979.533269675929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45979.533269675929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45979.533269675929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45979.533269675929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45979.533269675929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45979.533269675929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45979.533269675929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45979.533269675929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45979.533269675929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45979.533269675929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45979.533269675929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45979.533269675929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45979.533269675929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45979.533269675929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45979.533269675929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45979.533269675929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45979.533269675929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45979.533269675929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45979.533269675929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45979.533269675929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45979.533269675929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45979.533269675929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45979.533269675929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45979.533269675929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45979.533269675929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45979.533269675929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45979.533269675929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45979.533269675929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45979.533269675929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45979.533269675929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45979.533269675929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45979.533269675929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45979.533269675929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45979.533269675929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45979.533269675929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45979.533269675929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45979.533269675929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45979.533269675929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45979.533269675929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45979.533269675929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45979.533269675929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45979.533269675929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45979.533269675929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45979.533269675929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45979.533269675929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45979.533269675929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45979.533269675929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45979.533269675929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45979.533269675929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45979.533269675929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45979.533269675929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45979.533269675929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45979.533269675929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45979.533269675929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45979.533269675929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45979.533269675929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45979.533269675929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45979.533269675929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45979.533269675929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45979.533269675929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45979.533269675929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45979.533269675929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45979.533269675929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45979.533269675929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45979.533269675929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45979.533269675929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45979.533269675929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45979.533269675929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45979.533269675929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45979.533269675929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45979.533269675929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45979.533269675929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45979.533269675929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45979.533269675929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45979.533269675929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45979.533269675929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45979.533269675929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45979.533269675929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45979.533269675929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45979.533269675929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45979.533269675929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45979.533269675929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45979.533269675929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45979.533269675929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45979.533269675929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45979.533269675929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45979.533269675929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45979.533269675929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45979.533269675929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45979.533269675929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45979.533269675929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45979.533269675929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45979.533269675929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45979.533269675929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45979.533269675929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45979.533269675929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45979.533269675929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45979.533269675929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45979.533269675929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45979.533269675929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45979.533269675929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45979.533269675929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45979.533269675929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45979.533269675929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45979.533269675929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45979.533269675929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45979.533269675929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45979.533269675929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45979.533269675929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45979.533269675929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45979.533269675929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45979.533269675929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45979.533269675929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45979.533269675929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45979.533269675929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45979.533269675929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45979.533269675929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45979.533269675929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45979.533269675929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45979.533269675929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45979.533269675929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45979.533269675929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45979.533269675929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45979.533269675929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45979.533269675929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45979.533269675929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45979.533269675929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45979.533269675929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45979.533269675929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45979.533269675929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45979.533269675929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45979.533269675929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45979.533269675929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45979.533269675929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45979.533269675929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45979.533269675929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45979.533269675929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45979.533269675929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45979.533269675929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45979.533269675929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45979.533269675929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45979.533269675929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45979.533269675929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45979.533269675929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45979.533269675929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45979.533269675929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45979.533269675929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45979.533269675929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45979.533269675929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45979.533269675929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45979.533269675929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45979.533269675929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45979.533269675929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45979.533269675929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45979.533269675929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45979.533269675929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45979.533269675929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45979.533269675929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45979.533269675929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45979.533269675929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45979.533269675929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45979.533269675929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45979.533269675929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45979.533269675929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45979.533269675929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45979.533269675929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45979.533269675929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45979.533269675929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45979.533269675929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45979.533269675929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45979.533269675929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45979.533269675929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45979.533269675929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45979.533269675929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45979.533269675929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45979.533269675929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45979.533269675929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45979.533269675929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45979.533269675929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45979.533269675929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45979.533269675929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45979.533269675929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45979.533269675929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45979.533269675929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45979.533269675929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45979.533269675929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45979.533269675929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45979.533269675929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45979.533269675929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45979.533269675929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45979.533269675929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45979.533269675929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45979.533269675929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45979.533269675929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45979.533269675929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45979.533269675929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45979.533269675929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45979.533269675929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45979.533269675929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45979.533269675929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45979.533269675929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45979.533269675929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45979.533269675929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45979.533269675929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45979.533269675929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45979.533269675929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45979.533269675929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45979.533269675929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45979.533269675929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45979.533269675929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45979.533269675929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45979.533269675929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45979.533269675929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45979.533269675929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45979.533269675929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45979.533269675929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45979.533269675929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45979.533269675929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45979.533269675929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45979.533269675929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45979.533269675929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45979.533269675929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45979.533269675929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45979.533269675929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45979.533269675929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45979.533269675929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45979.533269675929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45979.533269675929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45979.533269675929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45979.533269675929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45979.533269675929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45979.533269675929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45979.533269675929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45979.533269675929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45979.533269675929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45979.533269675929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45979.533269675929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45979.533269675929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45979.533269675929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45979.533269675929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45979.533269675929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45979.533269675929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45979.533269675929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45979.533269675929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45979.533269675929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45979.533269675929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45979.533269675929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45979.533269675929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45979.533269675929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45979.533269675929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45979.533269675929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45979.533269675929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45979.533269675929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45979.533269675929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45979.533269675929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45979.533269675929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45979.533269675929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45979.533269675929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45979.533269675929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45979.533269675929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45979.533269675929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45979.533269675929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45979.533269675929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45979.533269675929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45979.533269675929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45979.533269675929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45979.533269675929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45979.533269675929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45979.533269675929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45979.533269675929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45979.533269675929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45979.533269675929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45979.533269675929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45979.533269675929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45979.533269675929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45979.533269675929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45979.533269675929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45979.533269675929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45979.533269675929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45979.533269675929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45979.533269675929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45979.533269675929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45979.533269675929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45979.533269675929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45979.533269675929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45979.533269675929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45979.533269675929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45979.533269675929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45979.533269675929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45979.533269675929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45979.533269675929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45979.533269675929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45979.533269675929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45979.533269675929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45979.533269675929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45979.533269675929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45979.533269675929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45979.533269675929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45979.533269675929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45979.533269675929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45979.533269675929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45979.533269675929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45979.533269675929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45979.533269675929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45979.533269675929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45979.533269675929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45979.533269675929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45979.533269675929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45979.533269675929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45979.533269675929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45979.533269675929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45979.533269675929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45979.533269675929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45979.533269675929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45979.533269675929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45979.533269675929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45979.533269675929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45979.533269675929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45979.533269675929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45979.533269675929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45979.533269675929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45979.533269675929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45979.533269675929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45979.533269675929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45979.533269675929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45979.533269675929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45979.533269675929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45979.533269675929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45979.533269675929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45979.533269675929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45979.533269675929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45979.533269675929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45979.533269675929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45979.533269675929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45979.533269675929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45979.533269675929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45979.533269675929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45979.533269675929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45979.533269675929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45979.533269675929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45979.533269675929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45979.533269675929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45979.533269675929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45979.533269675929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45979.533269675929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45979.533269675929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45979.533269675929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45979.533269675929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45979.533269675929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45979.533269675929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45979.533269675929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45979.533269675929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45979.533269675929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45979.533269675929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45979.533269675929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45979.533269675929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45979.533269675929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45979.533269675929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45979.533269675929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45979.533269675929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45979.533269675929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45979.533269675929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45979.533269675929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45979.533269675929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45979.533269675929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45979.533269675929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45979.533269675929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45979.533269675929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45979.533269675929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45979.533269675929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45979.533269675929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45979.533269675929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45979.533269675929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45979.533269675929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45979.533269675929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45979.533269675929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45979.533269675929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45979.533269675929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45979.533269675929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45979.533269675929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45979.533269675929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45979.533269675929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45979.533269675929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45979.533269675929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45979.533269675929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45979.533269675929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45979.533269675929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45979.533269675929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45979.533269675929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45979.533269675929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45979.533269675929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45979.533269675929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45979.533269675929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45979.533269675929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45979.533269675929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45979.533269675929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45979.533269675929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45979.533269675929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45979.533269675929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45979.533269675929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45979.533269675929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45979.533269675929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45979.533269675929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45979.533269675929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45979.533269675929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45979.533269675929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45979.533269675929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45979.533269675929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45979.533269675929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45979.533269675929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45979.533269675929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45979.533269675929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45979.533269675929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45979.533269675929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45979.533269675929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45979.533269675929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45979.533269675929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45979.533269675929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45979.533269675929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45979.533269675929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45979.533269675929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45979.533269675929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45979.533269675929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45979.533269675929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45979.533269675929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45979.533269675929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45979.533269675929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45979.533269675929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45979.533269675929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45979.533269675929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45979.533269675929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45979.533269675929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45979.533269675929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45979.533269675929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45979.533269675929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45979.533269675929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45979.533269675929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45979.533269675929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45979.533269675929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45979.533269675929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45979.533269675929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45979.533269675929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45979.533269675929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45979.533269675929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45979.533269675929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45979.533269675929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45979.533269675929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45979.533269675929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45979.533269675929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45979.533269675929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45979.533269675929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45979.533269675929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45979.533269675929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45979.533269675929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45979.533269675929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45979.533269675929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45979.533269675929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45979.533269675929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45979.533269675929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45979.533269675929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45979.533269675929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45979.533269675929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45979.533269675929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45979.533269675929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45979.533269675929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45979.533269675929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45979.533269675929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45979.533269675929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45979.533269675929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45979.533269675929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45979.533269675929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45979.533269675929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45979.533269675929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45979.533269675929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45979.533269675929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45979.533269675929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45979.533269675929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45979.533269675929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45979.533269675929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45979.533269675929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45979.533269675929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45979.533269675929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45979.533269675929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45979.533269675929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45979.533269675929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45979.533269675929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45979.533269675929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45979.533269675929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45979.533269675929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45979.533269675929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45979.533269675929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45979.533269675929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45979.533269675929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45979.533269675929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45979.533269675929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45979.533269675929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45979.533269675929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45979.533269675929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45979.533269675929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45979.533269675929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45979.533269675929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45979.533269675929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45979.533269675929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45979.533269675929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45979.533269675929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45979.533269675929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45979.533269675929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45979.533269675929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45979.533269675929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45979.533269675929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45979.533269675929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45979.533269675929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45979.533269675929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45979.533269675929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45979.533269675929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45979.533269675929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45979.533269675929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45979.533269675929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45979.533269675929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45979.533269675929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45979.533269675929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45979.533269675929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45979.533269675929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45979.533269675929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45979.533269675929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45979.533269675929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45979.533269675929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45979.533269675929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45979.533269675929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45979.533269675929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45979.533269675929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45979.533269675929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45979.533269675929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45979.533269675929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45979.533269675929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45979.533269675929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45979.533269675929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45979.533269675929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45979.533269675929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45979.533269675929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45979.533269675929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45979.533269675929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45979.533269675929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45979.533269675929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45979.533269675929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45979.533269675929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45979.533269675929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45979.533269675929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45979.533269675929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45979.533269675929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45979.533269675929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45979.533269675929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45979.533269675929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45979.533269675929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45979.533269675929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45979.533269675929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45979.533269675929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45979.533269675929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45979.533269675929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45979.533269675929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45979.533269675929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45979.533269675929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45979.533269675929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45979.533269675929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45979.533269675929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45979.533269675929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45979.533269675929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45979.533269675929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45979.533269675929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45979.533269675929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45979.533269675929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45979.533269675929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45979.533269675929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45979.533269675929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45979.533269675929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45979.533269675929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45979.533269675929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45979.533269675929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45979.533269675929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45979.533269675929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45979.533269675929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45979.533269675929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45979.533269675929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45979.533269675929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45979.533269675929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45979.533269675929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45979.533269675929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45979.533269675929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45979.533269675929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45979.533269675929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45979.533269675929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45979.533269675929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45979.533269675929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45979.533269675929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45979.533269675929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45979.533269675929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45979.533269675929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45979.533269675929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45979.533269675929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45979.533269675929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45979.533269675929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45979.533269675929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45979.533269675929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45979.533269675929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45979.533269675929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45979.533269675929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45979.533269675929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45979.533269675929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45979.533269675929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45979.533269675929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45979.533269675929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45979.533269675929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45979.533269675929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45979.533269675929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45979.533269675929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45979.533269675929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45979.533269675929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45979.533269675929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45979.533269675929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45979.533269675929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45979.533269675929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45979.533269675929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45979.533269675929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45979.533269675929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45979.533269675929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45979.533269675929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45979.533269675929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45979.533269675929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45979.533269675929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45979.533269675929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45979.533269675929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45979.533269675929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45979.533269675929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45979.533269675929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45979.533269675929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45979.533269675929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45979.533269675929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45979.533269675929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45979.533269675929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45979.533269675929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45979.533269675929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45979.533269675929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45979.533269675929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45979.533269675929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45979.533269675929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45979.533269675929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45979.533269675929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45979.533269675929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45979.533269675929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45979.533269675929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45979.533269675929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45979.533269675929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45979.533269675929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45979.533269675929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45979.533269675929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45979.533269675929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45979.533269675929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45979.533269675929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45979.533269675929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45979.533269675929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45979.533269675929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45979.533269675929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45979.533269675929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45979.533269675929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45979.533269675929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45979.533269675929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45979.533269675929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45979.533269675929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45979.533269675929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45979.533269675929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45979.533269675929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45979.533269675929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45979.533269675929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45979.533269675929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45979.533269675929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45979.533269675929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45979.533269675929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45979.533269675929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45979.533269675929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45979.533269675929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45979.533269675929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45979.533269675929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45979.533269675929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45979.533269675929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45979.533269675929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45979.533269675929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45979.533269675929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45979.533269675929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45979.533269675929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45979.533269675929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45979.533269675929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45979.533269675929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45979.533269675929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45979.533269675929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45979.533269675929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45979.533269675929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45979.533269675929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45979.533269675929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45979.533269675929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45979.533269675929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45979.533269675929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45979.533269675929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45979.533269675929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45979.533269675929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45979.533269675929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45979.533269675929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45979.533269675929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45979.533269675929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45979.533269675929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45979.533269675929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45979.533269675929</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276.05255208333256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34938</v>
      </c>
      <c r="E3" s="94" t="s">
        <v>39021</v>
      </c>
      <c r="F3" s="95">
        <v>45979.466886574075</v>
      </c>
      <c r="G3" s="96">
        <f ca="1">IFERROR(NOW()-F3,"")</f>
        <v>6.6383101853716653E-2</v>
      </c>
      <c r="H3" s="95">
        <v>45979.454513888886</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1</v>
      </c>
      <c r="D4" s="91" t="s">
        <v>32760</v>
      </c>
      <c r="E4" s="94" t="s">
        <v>39021</v>
      </c>
      <c r="F4" s="95">
        <v>45979.496400462966</v>
      </c>
      <c r="G4" s="96">
        <f ca="1">IFERROR(NOW()-F4,"")</f>
        <v>3.6869212963210884E-2</v>
      </c>
      <c r="H4" s="95">
        <v>45979.490763888891</v>
      </c>
      <c r="I4" s="113" t="str">
        <f>IFERROR(VLOOKUP(D4,DB!A:F,6,0),"")</f>
        <v>SCECO</v>
      </c>
      <c r="J4" s="113" t="str">
        <f>IFERROR(VLOOKUP(D4,DB!A:G,7,0),"")</f>
        <v>Weak</v>
      </c>
      <c r="K4" s="97" t="s">
        <v>39114</v>
      </c>
      <c r="L4" s="91" t="str">
        <f>IFERROR(VLOOKUP(D4,DB!A:I,9,0),"")</f>
        <v>Latis</v>
      </c>
    </row>
    <row r="5" spans="1:16" ht="15" customHeight="1">
      <c r="A5" s="113" t="s">
        <v>39115</v>
      </c>
      <c r="B5" s="113" t="str">
        <f>IFERROR(VLOOKUP(D5,DB!A:K,11,0),"")</f>
        <v>R4</v>
      </c>
      <c r="C5" s="93">
        <v>3</v>
      </c>
      <c r="D5" s="91" t="s">
        <v>29415</v>
      </c>
      <c r="E5" s="94" t="s">
        <v>39021</v>
      </c>
      <c r="F5" s="95">
        <v>45979.496296296296</v>
      </c>
      <c r="G5" s="96">
        <f ca="1">IFERROR(NOW()-F5,"")</f>
        <v>3.6973379632399883E-2</v>
      </c>
      <c r="H5" s="95">
        <v>45979.488391203704</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ca="1">IFERROR(NOW()-F6,"")</f>
        <v>45979.533269675929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45979.533269675929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45979.533269675929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45979.533269675929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45979.533269675929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45979.533269675929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45979.533269675929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45979.533269675929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0">IFERROR(NOW()-F14,"")</f>
        <v>45979.533269675929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45979.533269675929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45979.533269675929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45979.533269675929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45979.533269675929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45979.533269675929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45979.533269675929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45979.533269675929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45979.533269675929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45979.533269675929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45979.533269675929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45979.533269675929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45979.533269675929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45979.533269675929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45979.533269675929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45979.533269675929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45979.533269675929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45979.533269675929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45979.533269675929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45979.533269675929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45979.533269675929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45979.533269675929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45979.533269675929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45979.533269675929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45979.533269675929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45979.533269675929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45979.533269675929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45979.533269675929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45979.533269675929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45979.533269675929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45979.533269675929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45979.533269675929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45979.533269675929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45979.533269675929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45979.533269675929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45979.533269675929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45979.533269675929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45979.533269675929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45979.533269675929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45979.533269675929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45979.533269675929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45979.533269675929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45979.533269675929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45979.533269675929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45979.533269675929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45979.533269675929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45979.533269675929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45979.533269675929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45979.533269675929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45979.533269675929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45979.533269675929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45979.533269675929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45979.533269675929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45979.533269675929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45979.533269675929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45979.533269675929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45979.533269675929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45979.533269675929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45979.533269675929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45979.533269675929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45979.533269675929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45979.533269675929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45979.533269675929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45979.533269675929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1">IFERROR(NOW()-F78,"")</f>
        <v>45979.533269675929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45979.533269675929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45979.533269675929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45979.533269675929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45979.533269675929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45979.533269675929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45979.533269675929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45979.533269675929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45979.533269675929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45979.533269675929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45979.533269675929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45979.533269675929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45979.533269675929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45979.533269675929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45979.533269675929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45979.533269675929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45979.533269675929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45979.533269675929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45979.533269675929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45979.533269675929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45979.533269675929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45979.533269675929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45979.533269675929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45979.533269675929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45979.533269675929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45979.533269675929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45979.533269675929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45979.533269675929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45979.533269675929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45979.533269675929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45979.533269675929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45979.533269675929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45979.533269675929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45979.533269675929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45979.533269675929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45979.533269675929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45979.533269675929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45979.533269675929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45979.533269675929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45979.533269675929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45979.533269675929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45979.533269675929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45979.533269675929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45979.533269675929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45979.533269675929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45979.533269675929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45979.533269675929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45979.533269675929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45979.533269675929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45979.533269675929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45979.533269675929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45979.533269675929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45979.533269675929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45979.533269675929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45979.533269675929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45979.533269675929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45979.533269675929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45979.533269675929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45979.533269675929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45979.533269675929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45979.533269675929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45979.533269675929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45979.533269675929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45979.533269675929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2">IFERROR(NOW()-F142,"")</f>
        <v>45979.533269675929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45979.533269675929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45979.533269675929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45979.533269675929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45979.533269675929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45979.533269675929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45979.533269675929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45979.533269675929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45979.533269675929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45979.533269675929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45979.533269675929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45979.533269675929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45979.533269675929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45979.533269675929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45979.533269675929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45979.533269675929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45979.533269675929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45979.533269675929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45979.533269675929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45979.533269675929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45979.533269675929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45979.533269675929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45979.533269675929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45979.533269675929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45979.533269675929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45979.533269675929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45979.533269675929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45979.533269675929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45979.533269675929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45979.533269675929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45979.533269675929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45979.533269675929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45979.533269675929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45979.533269675929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45979.533269675929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45979.533269675929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45979.533269675929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45979.533269675929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45979.533269675929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45979.533269675929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45979.533269675929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45979.533269675929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45979.533269675929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45979.533269675929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45979.533269675929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45979.533269675929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45979.533269675929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45979.533269675929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45979.533269675929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45979.533269675929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45979.533269675929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45979.533269675929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45979.533269675929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45979.533269675929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45979.533269675929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45979.533269675929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45979.533269675929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45979.533269675929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45979.533269675929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45979.533269675929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45979.533269675929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45979.533269675929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45979.533269675929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45979.533269675929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3">IFERROR(NOW()-F206,"")</f>
        <v>45979.533269675929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45979.533269675929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45979.533269675929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45979.533269675929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45979.533269675929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45979.533269675929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45979.533269675929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45979.533269675929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45979.533269675929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45979.533269675929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45979.533269675929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45979.533269675929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45979.533269675929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45979.533269675929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45979.533269675929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45979.533269675929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45979.533269675929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45979.533269675929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45979.533269675929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45979.533269675929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45979.533269675929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45979.533269675929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45979.533269675929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45979.533269675929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45979.533269675929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45979.533269675929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45979.533269675929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45979.533269675929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45979.533269675929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45979.533269675929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45979.533269675929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45979.533269675929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45979.533269675929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45979.533269675929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45979.533269675929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45979.533269675929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45979.533269675929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45979.533269675929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45979.533269675929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45979.533269675929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45979.533269675929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45979.533269675929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45979.533269675929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45979.533269675929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45979.533269675929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45979.533269675929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45979.533269675929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45979.533269675929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45979.533269675929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45979.533269675929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45979.533269675929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45979.533269675929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45979.533269675929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45979.533269675929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45979.533269675929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45979.533269675929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45979.533269675929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45979.533269675929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45979.533269675929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45979.533269675929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45979.533269675929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45979.533269675929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45979.533269675929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45979.533269675929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4">IFERROR(NOW()-F270,"")</f>
        <v>45979.533269675929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45979.533269675929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45979.533269675929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45979.533269675929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45979.533269675929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45979.533269675929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45979.533269675929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45979.533269675929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45979.533269675929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45979.533269675929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45979.533269675929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45979.533269675929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45979.533269675929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45979.533269675929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45979.533269675929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45979.533269675929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45979.533269675929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45979.533269675929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45979.533269675929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45979.533269675929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45979.533269675929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45979.533269675929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45979.533269675929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45979.533269675929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45979.533269675929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45979.533269675929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45979.533269675929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45979.533269675929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45979.533269675929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45979.533269675929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45979.533269675929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45979.533269675929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45979.533269675929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45979.533269675929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45979.533269675929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45979.533269675929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45979.533269675929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45979.533269675929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45979.533269675929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45979.533269675929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45979.533269675929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45979.533269675929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45979.533269675929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45979.533269675929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45979.533269675929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45979.533269675929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45979.533269675929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45979.533269675929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45979.533269675929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45979.533269675929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45979.533269675929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45979.533269675929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45979.533269675929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45979.533269675929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45979.533269675929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45979.533269675929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45979.533269675929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45979.533269675929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45979.533269675929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45979.533269675929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45979.533269675929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45979.533269675929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45979.533269675929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45979.533269675929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5">IFERROR(NOW()-F334,"")</f>
        <v>45979.533269675929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45979.533269675929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45979.533269675929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45979.533269675929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45979.533269675929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45979.533269675929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45979.533269675929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45979.533269675929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45979.533269675929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45979.533269675929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45979.533269675929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45979.533269675929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45979.533269675929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45979.533269675929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45979.533269675929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45979.533269675929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45979.533269675929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45979.533269675929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45979.533269675929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45979.533269675929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45979.533269675929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45979.533269675929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45979.533269675929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45979.533269675929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45979.533269675929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45979.533269675929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45979.533269675929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45979.533269675929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45979.533269675929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45979.533269675929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45979.533269675929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45979.533269675929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45979.533269675929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45979.533269675929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45979.533269675929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45979.533269675929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45979.533269675929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45979.533269675929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45979.533269675929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45979.533269675929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45979.533269675929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45979.533269675929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45979.533269675929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45979.533269675929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45979.533269675929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45979.533269675929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45979.533269675929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45979.533269675929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45979.533269675929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45979.533269675929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45979.533269675929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45979.533269675929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45979.533269675929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45979.533269675929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45979.533269675929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45979.533269675929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45979.533269675929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45979.533269675929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45979.533269675929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45979.533269675929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45979.533269675929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45979.533269675929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45979.533269675929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45979.533269675929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61" ca="1" si="6">IFERROR(NOW()-F398,"")</f>
        <v>45979.533269675929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45979.533269675929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45979.533269675929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45979.533269675929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45979.533269675929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45979.533269675929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45979.533269675929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45979.533269675929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45979.533269675929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45979.533269675929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45979.533269675929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45979.533269675929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45979.533269675929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45979.533269675929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45979.533269675929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45979.533269675929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45979.533269675929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45979.533269675929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45979.533269675929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45979.533269675929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45979.533269675929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45979.533269675929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45979.533269675929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45979.533269675929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45979.533269675929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45979.533269675929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45979.533269675929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45979.533269675929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45979.533269675929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45979.533269675929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45979.533269675929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45979.533269675929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45979.533269675929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45979.533269675929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45979.533269675929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45979.533269675929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45979.533269675929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45979.533269675929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45979.533269675929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45979.533269675929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45979.533269675929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45979.533269675929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45979.533269675929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45979.533269675929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45979.533269675929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45979.533269675929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45979.533269675929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45979.533269675929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45979.533269675929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45979.533269675929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45979.533269675929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45979.533269675929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45979.533269675929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45979.533269675929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45979.533269675929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45979.533269675929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45979.533269675929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45979.533269675929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45979.533269675929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45979.533269675929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45979.533269675929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45979.533269675929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45979.533269675929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45979.533269675929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ref="G462:G507" ca="1" si="7">IFERROR(NOW()-F462,"")</f>
        <v>45979.533269675929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45979.533269675929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45979.533269675929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45979.533269675929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45979.533269675929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45979.533269675929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45979.533269675929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45979.533269675929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45979.533269675929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45979.533269675929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45979.533269675929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45979.533269675929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45979.533269675929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45979.533269675929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45979.533269675929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45979.533269675929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45979.533269675929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45979.533269675929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45979.533269675929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45979.533269675929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45979.533269675929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45979.533269675929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45979.533269675929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45979.533269675929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45979.533269675929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45979.533269675929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45979.533269675929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45979.533269675929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45979.533269675929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45979.533269675929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45979.533269675929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45979.533269675929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45979.533269675929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45979.533269675929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45979.533269675929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45979.533269675929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45979.533269675929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45979.533269675929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45979.533269675929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45979.533269675929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45979.533269675929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45979.533269675929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45979.533269675929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45979.533269675929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45979.533269675929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45979.533269675929</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K16" sqref="K1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87.701209490740439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53.344392361112114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30.872158564816345</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2.0184664351909305</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45979.533269675929</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45979.533269675929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45979.533269675929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45979.533269675929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45979.533269675929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45979.533269675929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45979.533269675929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45979.533269675929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45979.533269675929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45979.533269675929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45979.533269675929</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45979.533269675929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45979.533269675929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45979.533269675929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45979.533269675929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45979.533269675929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45979.533269675929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45979.533269675929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45979.533269675929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45979.533269675929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45979.533269675929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45979.533269675929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45979.533269675929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45979.533269675929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45979.533269675929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45979.533269675929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45979.533269675929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45979.533269675929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45979.533269675929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45979.533269675929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45979.533269675929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45979.533269675929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45979.533269675929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45979.533269675929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45979.533269675929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45979.533269675929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45979.533269675929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45979.533269675929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45979.533269675929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45979.533269675929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45979.533269675929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45979.533269675929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45979.533269675929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45979.533269675929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45979.533269675929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45979.533269675929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45979.533269675929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45979.533269675929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45979.533269675929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45979.533269675929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45979.533269675929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45979.533269675929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45979.533269675929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45979.533269675929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45979.533269675929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45979.533269675929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45979.533269675929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45979.533269675929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45979.533269675929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45979.533269675929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45979.533269675929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45979.533269675929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45979.533269675929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45979.533269675929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45979.533269675929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45979.533269675929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45979.533269675929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45979.533269675929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45979.533269675929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45979.533269675929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45979.533269675929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45979.533269675929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45979.533269675929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45979.533269675929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45979.533269675929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45979.533269675929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45979.533269675929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45979.533269675929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45979.533269675929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45979.533269675929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45979.533269675929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45979.533269675929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45979.533269675929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45979.533269675929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45979.533269675929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45979.533269675929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45979.533269675929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45979.533269675929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45979.533269675929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45979.533269675929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45979.533269675929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45979.533269675929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45979.533269675929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45979.533269675929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45979.533269675929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45979.533269675929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45979.533269675929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45979.533269675929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45979.533269675929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45979.533269675929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45979.533269675929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45979.533269675929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45979.533269675929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45979.533269675929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45979.533269675929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45979.533269675929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45979.533269675929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45979.533269675929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45979.533269675929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45979.533269675929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45979.533269675929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45979.533269675929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45979.533269675929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45979.533269675929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45979.533269675929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45979.533269675929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45979.533269675929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45979.533269675929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45979.533269675929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45979.533269675929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45979.533269675929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45979.533269675929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45979.533269675929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45979.533269675929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45979.533269675929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45979.533269675929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45979.533269675929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45979.533269675929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45979.533269675929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45979.533269675929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45979.533269675929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45979.533269675929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45979.533269675929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45979.533269675929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45979.533269675929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45979.533269675929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45979.533269675929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45979.533269675929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45979.533269675929</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45979.533269675929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45979.533269675929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45979.533269675929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45979.533269675929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45979.533269675929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45979.533269675929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45979.533269675929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45979.533269675929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45979.533269675929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45979.533269675929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45979.533269675929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45979.533269675929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45979.533269675929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45979.533269675929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45979.533269675929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45979.533269675929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45979.533269675929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45979.533269675929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45979.533269675929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45979.533269675929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45979.533269675929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45979.533269675929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45979.533269675929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45979.533269675929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45979.533269675929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45979.533269675929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45979.533269675929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45979.533269675929</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37390</v>
      </c>
      <c r="E2" s="109" t="s">
        <v>39021</v>
      </c>
      <c r="F2" s="121">
        <v>45979.422094907408</v>
      </c>
      <c r="G2" s="104">
        <f t="shared" ref="G2:G46" ca="1" si="0">IFERROR(NOW()-F2,"-")</f>
        <v>0.11117476852086838</v>
      </c>
      <c r="H2" s="121">
        <v>45979.422094907408</v>
      </c>
      <c r="I2" s="119" t="str">
        <f>IFERROR(VLOOKUP(D2,DB!A:F,6,0),"")</f>
        <v>Generator-SG</v>
      </c>
      <c r="J2" s="119" t="str">
        <f>IFERROR(VLOOKUP(D2,DB!A:G,7,0),"")</f>
        <v>Vandalized</v>
      </c>
      <c r="K2" s="122" t="s">
        <v>39126</v>
      </c>
      <c r="L2" s="123" t="str">
        <f>IFERROR(VLOOKUP(D2,DB!A:I,9,0),"")</f>
        <v>Latis</v>
      </c>
    </row>
    <row r="3" spans="1:16382" ht="31.5" customHeight="1">
      <c r="A3" s="118" t="s">
        <v>39127</v>
      </c>
      <c r="B3" s="119" t="str">
        <f>IFERROR(VLOOKUP(D3,DB!A:K,11,0),"")</f>
        <v>R6</v>
      </c>
      <c r="C3" s="120">
        <v>1</v>
      </c>
      <c r="D3" s="119" t="s">
        <v>33725</v>
      </c>
      <c r="E3" s="109" t="s">
        <v>39021</v>
      </c>
      <c r="F3" s="121">
        <v>45979.488298611112</v>
      </c>
      <c r="G3" s="104">
        <f t="shared" ca="1" si="0"/>
        <v>4.4971064817218576E-2</v>
      </c>
      <c r="H3" s="121">
        <v>45979.488298611112</v>
      </c>
      <c r="I3" s="119" t="str">
        <f>IFERROR(VLOOKUP(D3,DB!A:F,6,0),"")</f>
        <v>SCECO</v>
      </c>
      <c r="J3" s="119" t="str">
        <f>IFERROR(VLOOKUP(D3,DB!A:G,7,0),"")</f>
        <v>Vandalized</v>
      </c>
      <c r="K3" s="122" t="s">
        <v>39128</v>
      </c>
      <c r="L3" s="123" t="str">
        <f>IFERROR(VLOOKUP(D3,DB!A:I,9,0),"")</f>
        <v>Latis</v>
      </c>
    </row>
    <row r="4" spans="1:16382" ht="31.5" customHeight="1">
      <c r="A4" s="118"/>
      <c r="B4" s="119" t="str">
        <f>IFERROR(VLOOKUP(D4,DB!A:K,11,0),"")</f>
        <v/>
      </c>
      <c r="C4" s="120"/>
      <c r="D4" s="119"/>
      <c r="E4" s="109"/>
      <c r="F4" s="121"/>
      <c r="G4" s="104">
        <f t="shared" ca="1" si="0"/>
        <v>45979.533269675929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45979.533269675929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45979.533269675929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45979.533269675929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45979.533269675929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45979.533269675929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45979.533269675929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45979.533269675929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45979.533269675929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45979.533269675929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45979.533269675929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45979.533269675929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45979.533269675929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45979.533269675929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45979.533269675929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45979.533269675929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45979.533269675929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45979.533269675929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45979.533269675929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45979.533269675929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45979.533269675929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45979.533269675929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45979.533269675929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45979.533269675929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45979.533269675929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45979.533269675929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45979.533269675929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45979.533269675929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45979.533269675929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45979.533269675929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45979.533269675929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45979.533269675929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45979.533269675929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45979.533269675929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45979.533269675929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45979.533269675929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45979.533269675929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45979.533269675929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45979.533269675929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45979.533269675929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45979.533269675929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45979.533269675929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45979.533269675929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45979.533269675929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45979.533269675929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45979.533269675929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45979.533269675929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45979.533269675929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45979.533269675929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45979.533269675929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45979.533269675929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45979.533269675929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45979.533269675929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45979.533269675929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45979.533269675929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45979.533269675929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45979.533269675929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45979.533269675929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45979.533269675929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45979.533269675929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45979.533269675929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45979.533269675929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45979.533269675929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45979.533269675929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45979.533269675929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45979.533269675929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45979.533269675929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45979.533269675929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45979.533269675929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45979.533269675929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45979.533269675929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45979.533269675929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45979.533269675929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45979.533269675929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45979.533269675929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45979.533269675929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45979.533269675929</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